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01全日本サーフ\10大会関連\06全キス・全カレイPTマニュアル2022年12月訂正\1【全日本キス】\"/>
    </mc:Choice>
  </mc:AlternateContent>
  <xr:revisionPtr revIDLastSave="0" documentId="13_ncr:1_{452FAF05-B5F2-48C9-B5FE-1E13C4A968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参加者一覧" sheetId="9" r:id="rId1"/>
    <sheet name="成績表 (本賞の部) " sheetId="10" r:id="rId2"/>
    <sheet name="成績表 (他魚)" sheetId="8" r:id="rId3"/>
    <sheet name="会場レポート" sheetId="6" r:id="rId4"/>
    <sheet name="データ" sheetId="7" r:id="rId5"/>
  </sheets>
  <definedNames>
    <definedName name="_xlnm._FilterDatabase" localSheetId="0" hidden="1">参加者一覧!$A$6:$H$257</definedName>
    <definedName name="_xlnm._FilterDatabase" localSheetId="2" hidden="1">'成績表 (他魚)'!$A$6:$Q$207</definedName>
    <definedName name="_xlnm._FilterDatabase" localSheetId="1" hidden="1">'成績表 (本賞の部) '!$A$6:$O$207</definedName>
    <definedName name="F1種類" localSheetId="0">データ!#REF!</definedName>
    <definedName name="F1種類" localSheetId="2">データ!#REF!</definedName>
    <definedName name="F1種類" localSheetId="1">データ!#REF!</definedName>
    <definedName name="F1種類">データ!#REF!</definedName>
    <definedName name="_xlnm.Print_Area" localSheetId="4">データ!$E$7:$F$96</definedName>
    <definedName name="協会名">データ!$D$9:$D$33</definedName>
    <definedName name="種別">データ!$F$1:$F$3</definedName>
    <definedName name="種類" localSheetId="0">データ!#REF!</definedName>
    <definedName name="種類" localSheetId="2">データ!#REF!</definedName>
    <definedName name="種類" localSheetId="1">データ!#REF!</definedName>
    <definedName name="種類">データ!#REF!</definedName>
    <definedName name="出欠">データ!$B$1:$B$2</definedName>
    <definedName name="審査区分">データ!$A$1:$A$3</definedName>
    <definedName name="天気">データ!$E$1:$E$7</definedName>
    <definedName name="波">データ!$C$1:$C$5</definedName>
    <definedName name="風">データ!$D$1:$D$4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9" l="1"/>
  <c r="F4" i="9"/>
  <c r="D4" i="9"/>
  <c r="I8" i="10"/>
  <c r="G8" i="10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8" i="9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8" i="8"/>
  <c r="M8" i="8"/>
  <c r="C6" i="6"/>
  <c r="H4" i="10"/>
  <c r="H4" i="8"/>
  <c r="E9" i="8"/>
  <c r="F9" i="8"/>
  <c r="G9" i="8"/>
  <c r="H9" i="8"/>
  <c r="I9" i="8" s="1"/>
  <c r="E10" i="8"/>
  <c r="F10" i="8"/>
  <c r="G10" i="8"/>
  <c r="H10" i="8"/>
  <c r="I10" i="8" s="1"/>
  <c r="E11" i="8"/>
  <c r="F11" i="8"/>
  <c r="G11" i="8"/>
  <c r="H11" i="8"/>
  <c r="I11" i="8" s="1"/>
  <c r="E12" i="8"/>
  <c r="F12" i="8"/>
  <c r="G12" i="8"/>
  <c r="H12" i="8"/>
  <c r="I12" i="8" s="1"/>
  <c r="E13" i="8"/>
  <c r="F13" i="8"/>
  <c r="G13" i="8"/>
  <c r="H13" i="8"/>
  <c r="I13" i="8" s="1"/>
  <c r="E14" i="8"/>
  <c r="F14" i="8"/>
  <c r="G14" i="8"/>
  <c r="H14" i="8"/>
  <c r="E15" i="8"/>
  <c r="F15" i="8"/>
  <c r="G15" i="8"/>
  <c r="H15" i="8"/>
  <c r="I15" i="8" s="1"/>
  <c r="E16" i="8"/>
  <c r="F16" i="8"/>
  <c r="G16" i="8"/>
  <c r="H16" i="8"/>
  <c r="I16" i="8" s="1"/>
  <c r="E17" i="8"/>
  <c r="F17" i="8"/>
  <c r="G17" i="8"/>
  <c r="H17" i="8"/>
  <c r="I17" i="8" s="1"/>
  <c r="E18" i="8"/>
  <c r="F18" i="8"/>
  <c r="G18" i="8"/>
  <c r="H18" i="8"/>
  <c r="E19" i="8"/>
  <c r="F19" i="8"/>
  <c r="G19" i="8"/>
  <c r="H19" i="8"/>
  <c r="I19" i="8" s="1"/>
  <c r="E20" i="8"/>
  <c r="F20" i="8"/>
  <c r="G20" i="8"/>
  <c r="H20" i="8"/>
  <c r="E21" i="8"/>
  <c r="F21" i="8"/>
  <c r="G21" i="8"/>
  <c r="H21" i="8"/>
  <c r="I21" i="8" s="1"/>
  <c r="E22" i="8"/>
  <c r="F22" i="8"/>
  <c r="G22" i="8"/>
  <c r="H22" i="8"/>
  <c r="E23" i="8"/>
  <c r="F23" i="8"/>
  <c r="G23" i="8"/>
  <c r="H23" i="8"/>
  <c r="I23" i="8" s="1"/>
  <c r="E24" i="8"/>
  <c r="F24" i="8"/>
  <c r="G24" i="8"/>
  <c r="H24" i="8"/>
  <c r="I24" i="8" s="1"/>
  <c r="E25" i="8"/>
  <c r="F25" i="8"/>
  <c r="G25" i="8"/>
  <c r="H25" i="8"/>
  <c r="I25" i="8" s="1"/>
  <c r="E26" i="8"/>
  <c r="F26" i="8"/>
  <c r="G26" i="8"/>
  <c r="H26" i="8"/>
  <c r="I26" i="8" s="1"/>
  <c r="E27" i="8"/>
  <c r="F27" i="8"/>
  <c r="G27" i="8"/>
  <c r="H27" i="8"/>
  <c r="I27" i="8" s="1"/>
  <c r="E28" i="8"/>
  <c r="F28" i="8"/>
  <c r="G28" i="8"/>
  <c r="H28" i="8"/>
  <c r="I28" i="8" s="1"/>
  <c r="E29" i="8"/>
  <c r="F29" i="8"/>
  <c r="G29" i="8"/>
  <c r="H29" i="8"/>
  <c r="I29" i="8" s="1"/>
  <c r="E30" i="8"/>
  <c r="F30" i="8"/>
  <c r="G30" i="8"/>
  <c r="H30" i="8"/>
  <c r="I30" i="8" s="1"/>
  <c r="E31" i="8"/>
  <c r="F31" i="8"/>
  <c r="G31" i="8"/>
  <c r="H31" i="8"/>
  <c r="I31" i="8" s="1"/>
  <c r="E32" i="8"/>
  <c r="F32" i="8"/>
  <c r="G32" i="8"/>
  <c r="H32" i="8"/>
  <c r="I32" i="8" s="1"/>
  <c r="E33" i="8"/>
  <c r="F33" i="8"/>
  <c r="G33" i="8"/>
  <c r="H33" i="8"/>
  <c r="I33" i="8" s="1"/>
  <c r="E34" i="8"/>
  <c r="F34" i="8"/>
  <c r="G34" i="8"/>
  <c r="H34" i="8"/>
  <c r="I34" i="8" s="1"/>
  <c r="E35" i="8"/>
  <c r="F35" i="8"/>
  <c r="G35" i="8"/>
  <c r="H35" i="8"/>
  <c r="I35" i="8" s="1"/>
  <c r="E36" i="8"/>
  <c r="F36" i="8"/>
  <c r="G36" i="8"/>
  <c r="H36" i="8"/>
  <c r="E37" i="8"/>
  <c r="F37" i="8"/>
  <c r="G37" i="8"/>
  <c r="H37" i="8"/>
  <c r="I37" i="8" s="1"/>
  <c r="E38" i="8"/>
  <c r="F38" i="8"/>
  <c r="G38" i="8"/>
  <c r="H38" i="8"/>
  <c r="E39" i="8"/>
  <c r="F39" i="8"/>
  <c r="G39" i="8"/>
  <c r="H39" i="8"/>
  <c r="I39" i="8" s="1"/>
  <c r="E40" i="8"/>
  <c r="F40" i="8"/>
  <c r="G40" i="8"/>
  <c r="H40" i="8"/>
  <c r="E41" i="8"/>
  <c r="F41" i="8"/>
  <c r="G41" i="8"/>
  <c r="H41" i="8"/>
  <c r="I41" i="8" s="1"/>
  <c r="E42" i="8"/>
  <c r="F42" i="8"/>
  <c r="G42" i="8"/>
  <c r="H42" i="8"/>
  <c r="I42" i="8" s="1"/>
  <c r="E43" i="8"/>
  <c r="F43" i="8"/>
  <c r="G43" i="8"/>
  <c r="H43" i="8"/>
  <c r="I43" i="8" s="1"/>
  <c r="E44" i="8"/>
  <c r="F44" i="8"/>
  <c r="G44" i="8"/>
  <c r="H44" i="8"/>
  <c r="I44" i="8" s="1"/>
  <c r="E45" i="8"/>
  <c r="F45" i="8"/>
  <c r="G45" i="8"/>
  <c r="H45" i="8"/>
  <c r="I45" i="8" s="1"/>
  <c r="E46" i="8"/>
  <c r="F46" i="8"/>
  <c r="G46" i="8"/>
  <c r="H46" i="8"/>
  <c r="I46" i="8" s="1"/>
  <c r="E47" i="8"/>
  <c r="F47" i="8"/>
  <c r="G47" i="8"/>
  <c r="H47" i="8"/>
  <c r="I47" i="8" s="1"/>
  <c r="E48" i="8"/>
  <c r="F48" i="8"/>
  <c r="G48" i="8"/>
  <c r="H48" i="8"/>
  <c r="I48" i="8" s="1"/>
  <c r="E49" i="8"/>
  <c r="F49" i="8"/>
  <c r="G49" i="8"/>
  <c r="H49" i="8"/>
  <c r="I49" i="8" s="1"/>
  <c r="E50" i="8"/>
  <c r="F50" i="8"/>
  <c r="G50" i="8"/>
  <c r="H50" i="8"/>
  <c r="I50" i="8" s="1"/>
  <c r="E51" i="8"/>
  <c r="F51" i="8"/>
  <c r="G51" i="8"/>
  <c r="H51" i="8"/>
  <c r="I51" i="8" s="1"/>
  <c r="E52" i="8"/>
  <c r="F52" i="8"/>
  <c r="G52" i="8"/>
  <c r="H52" i="8"/>
  <c r="E53" i="8"/>
  <c r="F53" i="8"/>
  <c r="G53" i="8"/>
  <c r="H53" i="8"/>
  <c r="I53" i="8" s="1"/>
  <c r="E54" i="8"/>
  <c r="F54" i="8"/>
  <c r="G54" i="8"/>
  <c r="H54" i="8"/>
  <c r="E55" i="8"/>
  <c r="F55" i="8"/>
  <c r="G55" i="8"/>
  <c r="H55" i="8"/>
  <c r="I55" i="8" s="1"/>
  <c r="E56" i="8"/>
  <c r="F56" i="8"/>
  <c r="G56" i="8"/>
  <c r="H56" i="8"/>
  <c r="I56" i="8" s="1"/>
  <c r="E57" i="8"/>
  <c r="F57" i="8"/>
  <c r="G57" i="8"/>
  <c r="H57" i="8"/>
  <c r="I57" i="8" s="1"/>
  <c r="E58" i="8"/>
  <c r="F58" i="8"/>
  <c r="G58" i="8"/>
  <c r="H58" i="8"/>
  <c r="I58" i="8" s="1"/>
  <c r="E59" i="8"/>
  <c r="F59" i="8"/>
  <c r="G59" i="8"/>
  <c r="H59" i="8"/>
  <c r="I59" i="8" s="1"/>
  <c r="E60" i="8"/>
  <c r="F60" i="8"/>
  <c r="G60" i="8"/>
  <c r="H60" i="8"/>
  <c r="I60" i="8" s="1"/>
  <c r="E61" i="8"/>
  <c r="F61" i="8"/>
  <c r="G61" i="8"/>
  <c r="H61" i="8"/>
  <c r="I61" i="8" s="1"/>
  <c r="E62" i="8"/>
  <c r="F62" i="8"/>
  <c r="G62" i="8"/>
  <c r="H62" i="8"/>
  <c r="I62" i="8" s="1"/>
  <c r="E63" i="8"/>
  <c r="F63" i="8"/>
  <c r="G63" i="8"/>
  <c r="H63" i="8"/>
  <c r="I63" i="8" s="1"/>
  <c r="E64" i="8"/>
  <c r="F64" i="8"/>
  <c r="G64" i="8"/>
  <c r="H64" i="8"/>
  <c r="I64" i="8" s="1"/>
  <c r="E65" i="8"/>
  <c r="F65" i="8"/>
  <c r="G65" i="8"/>
  <c r="H65" i="8"/>
  <c r="E66" i="8"/>
  <c r="F66" i="8"/>
  <c r="G66" i="8"/>
  <c r="H66" i="8"/>
  <c r="I66" i="8" s="1"/>
  <c r="E67" i="8"/>
  <c r="F67" i="8"/>
  <c r="G67" i="8"/>
  <c r="H67" i="8"/>
  <c r="I67" i="8" s="1"/>
  <c r="E68" i="8"/>
  <c r="F68" i="8"/>
  <c r="G68" i="8"/>
  <c r="H68" i="8"/>
  <c r="E69" i="8"/>
  <c r="F69" i="8"/>
  <c r="G69" i="8"/>
  <c r="H69" i="8"/>
  <c r="I69" i="8" s="1"/>
  <c r="E70" i="8"/>
  <c r="F70" i="8"/>
  <c r="G70" i="8"/>
  <c r="H70" i="8"/>
  <c r="I70" i="8" s="1"/>
  <c r="E71" i="8"/>
  <c r="F71" i="8"/>
  <c r="G71" i="8"/>
  <c r="H71" i="8"/>
  <c r="I71" i="8" s="1"/>
  <c r="E72" i="8"/>
  <c r="F72" i="8"/>
  <c r="G72" i="8"/>
  <c r="H72" i="8"/>
  <c r="I72" i="8" s="1"/>
  <c r="E73" i="8"/>
  <c r="F73" i="8"/>
  <c r="G73" i="8"/>
  <c r="H73" i="8"/>
  <c r="E74" i="8"/>
  <c r="F74" i="8"/>
  <c r="G74" i="8"/>
  <c r="H74" i="8"/>
  <c r="I74" i="8" s="1"/>
  <c r="E75" i="8"/>
  <c r="F75" i="8"/>
  <c r="G75" i="8"/>
  <c r="H75" i="8"/>
  <c r="I75" i="8" s="1"/>
  <c r="E76" i="8"/>
  <c r="F76" i="8"/>
  <c r="G76" i="8"/>
  <c r="H76" i="8"/>
  <c r="I76" i="8" s="1"/>
  <c r="E77" i="8"/>
  <c r="F77" i="8"/>
  <c r="G77" i="8"/>
  <c r="H77" i="8"/>
  <c r="I77" i="8" s="1"/>
  <c r="E78" i="8"/>
  <c r="F78" i="8"/>
  <c r="G78" i="8"/>
  <c r="H78" i="8"/>
  <c r="E79" i="8"/>
  <c r="F79" i="8"/>
  <c r="G79" i="8"/>
  <c r="H79" i="8"/>
  <c r="I79" i="8" s="1"/>
  <c r="E80" i="8"/>
  <c r="F80" i="8"/>
  <c r="G80" i="8"/>
  <c r="H80" i="8"/>
  <c r="I80" i="8" s="1"/>
  <c r="E81" i="8"/>
  <c r="F81" i="8"/>
  <c r="G81" i="8"/>
  <c r="H81" i="8"/>
  <c r="I81" i="8" s="1"/>
  <c r="E82" i="8"/>
  <c r="F82" i="8"/>
  <c r="G82" i="8"/>
  <c r="H82" i="8"/>
  <c r="I82" i="8" s="1"/>
  <c r="E83" i="8"/>
  <c r="F83" i="8"/>
  <c r="G83" i="8"/>
  <c r="H83" i="8"/>
  <c r="I83" i="8" s="1"/>
  <c r="E84" i="8"/>
  <c r="F84" i="8"/>
  <c r="G84" i="8"/>
  <c r="H84" i="8"/>
  <c r="E85" i="8"/>
  <c r="F85" i="8"/>
  <c r="G85" i="8"/>
  <c r="H85" i="8"/>
  <c r="I85" i="8" s="1"/>
  <c r="E86" i="8"/>
  <c r="F86" i="8"/>
  <c r="G86" i="8"/>
  <c r="H86" i="8"/>
  <c r="I86" i="8" s="1"/>
  <c r="E87" i="8"/>
  <c r="F87" i="8"/>
  <c r="G87" i="8"/>
  <c r="H87" i="8"/>
  <c r="I87" i="8" s="1"/>
  <c r="E88" i="8"/>
  <c r="F88" i="8"/>
  <c r="G88" i="8"/>
  <c r="H88" i="8"/>
  <c r="I88" i="8" s="1"/>
  <c r="E89" i="8"/>
  <c r="F89" i="8"/>
  <c r="G89" i="8"/>
  <c r="H89" i="8"/>
  <c r="I89" i="8" s="1"/>
  <c r="E90" i="8"/>
  <c r="F90" i="8"/>
  <c r="G90" i="8"/>
  <c r="H90" i="8"/>
  <c r="I90" i="8" s="1"/>
  <c r="E91" i="8"/>
  <c r="F91" i="8"/>
  <c r="G91" i="8"/>
  <c r="H91" i="8"/>
  <c r="I91" i="8" s="1"/>
  <c r="E92" i="8"/>
  <c r="F92" i="8"/>
  <c r="G92" i="8"/>
  <c r="H92" i="8"/>
  <c r="I92" i="8" s="1"/>
  <c r="E93" i="8"/>
  <c r="F93" i="8"/>
  <c r="G93" i="8"/>
  <c r="H93" i="8"/>
  <c r="I93" i="8" s="1"/>
  <c r="E94" i="8"/>
  <c r="F94" i="8"/>
  <c r="G94" i="8"/>
  <c r="H94" i="8"/>
  <c r="E95" i="8"/>
  <c r="F95" i="8"/>
  <c r="G95" i="8"/>
  <c r="H95" i="8"/>
  <c r="I95" i="8" s="1"/>
  <c r="E96" i="8"/>
  <c r="F96" i="8"/>
  <c r="G96" i="8"/>
  <c r="H96" i="8"/>
  <c r="E97" i="8"/>
  <c r="F97" i="8"/>
  <c r="G97" i="8"/>
  <c r="H97" i="8"/>
  <c r="I97" i="8" s="1"/>
  <c r="E98" i="8"/>
  <c r="F98" i="8"/>
  <c r="G98" i="8"/>
  <c r="H98" i="8"/>
  <c r="E99" i="8"/>
  <c r="F99" i="8"/>
  <c r="G99" i="8"/>
  <c r="H99" i="8"/>
  <c r="I99" i="8" s="1"/>
  <c r="E100" i="8"/>
  <c r="F100" i="8"/>
  <c r="G100" i="8"/>
  <c r="H100" i="8"/>
  <c r="I100" i="8" s="1"/>
  <c r="E101" i="8"/>
  <c r="F101" i="8"/>
  <c r="G101" i="8"/>
  <c r="H101" i="8"/>
  <c r="I101" i="8" s="1"/>
  <c r="E102" i="8"/>
  <c r="F102" i="8"/>
  <c r="G102" i="8"/>
  <c r="H102" i="8"/>
  <c r="I102" i="8" s="1"/>
  <c r="E103" i="8"/>
  <c r="F103" i="8"/>
  <c r="G103" i="8"/>
  <c r="H103" i="8"/>
  <c r="I103" i="8" s="1"/>
  <c r="E104" i="8"/>
  <c r="F104" i="8"/>
  <c r="G104" i="8"/>
  <c r="H104" i="8"/>
  <c r="I104" i="8" s="1"/>
  <c r="E105" i="8"/>
  <c r="F105" i="8"/>
  <c r="G105" i="8"/>
  <c r="H105" i="8"/>
  <c r="I105" i="8" s="1"/>
  <c r="E106" i="8"/>
  <c r="F106" i="8"/>
  <c r="G106" i="8"/>
  <c r="H106" i="8"/>
  <c r="I106" i="8" s="1"/>
  <c r="E107" i="8"/>
  <c r="F107" i="8"/>
  <c r="G107" i="8"/>
  <c r="H107" i="8"/>
  <c r="I107" i="8" s="1"/>
  <c r="E108" i="8"/>
  <c r="F108" i="8"/>
  <c r="G108" i="8"/>
  <c r="H108" i="8"/>
  <c r="I108" i="8" s="1"/>
  <c r="E109" i="8"/>
  <c r="F109" i="8"/>
  <c r="G109" i="8"/>
  <c r="H109" i="8"/>
  <c r="I109" i="8" s="1"/>
  <c r="E110" i="8"/>
  <c r="F110" i="8"/>
  <c r="G110" i="8"/>
  <c r="H110" i="8"/>
  <c r="I110" i="8" s="1"/>
  <c r="E111" i="8"/>
  <c r="F111" i="8"/>
  <c r="G111" i="8"/>
  <c r="H111" i="8"/>
  <c r="I111" i="8" s="1"/>
  <c r="E112" i="8"/>
  <c r="F112" i="8"/>
  <c r="G112" i="8"/>
  <c r="H112" i="8"/>
  <c r="I112" i="8" s="1"/>
  <c r="E113" i="8"/>
  <c r="F113" i="8"/>
  <c r="G113" i="8"/>
  <c r="H113" i="8"/>
  <c r="I113" i="8" s="1"/>
  <c r="E114" i="8"/>
  <c r="F114" i="8"/>
  <c r="G114" i="8"/>
  <c r="H114" i="8"/>
  <c r="I114" i="8" s="1"/>
  <c r="E115" i="8"/>
  <c r="F115" i="8"/>
  <c r="G115" i="8"/>
  <c r="H115" i="8"/>
  <c r="I115" i="8" s="1"/>
  <c r="E116" i="8"/>
  <c r="F116" i="8"/>
  <c r="G116" i="8"/>
  <c r="H116" i="8"/>
  <c r="I116" i="8" s="1"/>
  <c r="E117" i="8"/>
  <c r="F117" i="8"/>
  <c r="G117" i="8"/>
  <c r="H117" i="8"/>
  <c r="I117" i="8" s="1"/>
  <c r="E118" i="8"/>
  <c r="F118" i="8"/>
  <c r="G118" i="8"/>
  <c r="H118" i="8"/>
  <c r="E119" i="8"/>
  <c r="F119" i="8"/>
  <c r="G119" i="8"/>
  <c r="H119" i="8"/>
  <c r="I119" i="8" s="1"/>
  <c r="E120" i="8"/>
  <c r="F120" i="8"/>
  <c r="G120" i="8"/>
  <c r="H120" i="8"/>
  <c r="I120" i="8" s="1"/>
  <c r="E121" i="8"/>
  <c r="F121" i="8"/>
  <c r="G121" i="8"/>
  <c r="H121" i="8"/>
  <c r="I121" i="8" s="1"/>
  <c r="E122" i="8"/>
  <c r="F122" i="8"/>
  <c r="G122" i="8"/>
  <c r="H122" i="8"/>
  <c r="I122" i="8" s="1"/>
  <c r="E123" i="8"/>
  <c r="F123" i="8"/>
  <c r="G123" i="8"/>
  <c r="H123" i="8"/>
  <c r="I123" i="8" s="1"/>
  <c r="E124" i="8"/>
  <c r="F124" i="8"/>
  <c r="G124" i="8"/>
  <c r="H124" i="8"/>
  <c r="I124" i="8" s="1"/>
  <c r="E125" i="8"/>
  <c r="F125" i="8"/>
  <c r="G125" i="8"/>
  <c r="H125" i="8"/>
  <c r="I125" i="8" s="1"/>
  <c r="E126" i="8"/>
  <c r="F126" i="8"/>
  <c r="G126" i="8"/>
  <c r="H126" i="8"/>
  <c r="I126" i="8" s="1"/>
  <c r="E127" i="8"/>
  <c r="F127" i="8"/>
  <c r="G127" i="8"/>
  <c r="H127" i="8"/>
  <c r="I127" i="8" s="1"/>
  <c r="E128" i="8"/>
  <c r="F128" i="8"/>
  <c r="G128" i="8"/>
  <c r="H128" i="8"/>
  <c r="I128" i="8" s="1"/>
  <c r="E129" i="8"/>
  <c r="F129" i="8"/>
  <c r="G129" i="8"/>
  <c r="H129" i="8"/>
  <c r="I129" i="8" s="1"/>
  <c r="E130" i="8"/>
  <c r="F130" i="8"/>
  <c r="G130" i="8"/>
  <c r="H130" i="8"/>
  <c r="I130" i="8" s="1"/>
  <c r="E131" i="8"/>
  <c r="F131" i="8"/>
  <c r="G131" i="8"/>
  <c r="H131" i="8"/>
  <c r="I131" i="8" s="1"/>
  <c r="E132" i="8"/>
  <c r="F132" i="8"/>
  <c r="G132" i="8"/>
  <c r="H132" i="8"/>
  <c r="I132" i="8" s="1"/>
  <c r="E133" i="8"/>
  <c r="F133" i="8"/>
  <c r="G133" i="8"/>
  <c r="H133" i="8"/>
  <c r="I133" i="8" s="1"/>
  <c r="E134" i="8"/>
  <c r="F134" i="8"/>
  <c r="G134" i="8"/>
  <c r="H134" i="8"/>
  <c r="I134" i="8" s="1"/>
  <c r="E135" i="8"/>
  <c r="F135" i="8"/>
  <c r="G135" i="8"/>
  <c r="H135" i="8"/>
  <c r="I135" i="8" s="1"/>
  <c r="E136" i="8"/>
  <c r="F136" i="8"/>
  <c r="G136" i="8"/>
  <c r="H136" i="8"/>
  <c r="I136" i="8" s="1"/>
  <c r="E137" i="8"/>
  <c r="F137" i="8"/>
  <c r="G137" i="8"/>
  <c r="H137" i="8"/>
  <c r="I137" i="8" s="1"/>
  <c r="E138" i="8"/>
  <c r="F138" i="8"/>
  <c r="G138" i="8"/>
  <c r="H138" i="8"/>
  <c r="I138" i="8" s="1"/>
  <c r="E139" i="8"/>
  <c r="F139" i="8"/>
  <c r="G139" i="8"/>
  <c r="H139" i="8"/>
  <c r="I139" i="8" s="1"/>
  <c r="E140" i="8"/>
  <c r="F140" i="8"/>
  <c r="G140" i="8"/>
  <c r="H140" i="8"/>
  <c r="I140" i="8" s="1"/>
  <c r="E141" i="8"/>
  <c r="F141" i="8"/>
  <c r="G141" i="8"/>
  <c r="H141" i="8"/>
  <c r="I141" i="8" s="1"/>
  <c r="E142" i="8"/>
  <c r="F142" i="8"/>
  <c r="G142" i="8"/>
  <c r="H142" i="8"/>
  <c r="I142" i="8" s="1"/>
  <c r="E143" i="8"/>
  <c r="F143" i="8"/>
  <c r="G143" i="8"/>
  <c r="H143" i="8"/>
  <c r="I143" i="8" s="1"/>
  <c r="E144" i="8"/>
  <c r="F144" i="8"/>
  <c r="G144" i="8"/>
  <c r="H144" i="8"/>
  <c r="I144" i="8" s="1"/>
  <c r="E145" i="8"/>
  <c r="F145" i="8"/>
  <c r="G145" i="8"/>
  <c r="H145" i="8"/>
  <c r="I145" i="8" s="1"/>
  <c r="E146" i="8"/>
  <c r="F146" i="8"/>
  <c r="G146" i="8"/>
  <c r="H146" i="8"/>
  <c r="I146" i="8" s="1"/>
  <c r="E147" i="8"/>
  <c r="F147" i="8"/>
  <c r="G147" i="8"/>
  <c r="H147" i="8"/>
  <c r="I147" i="8" s="1"/>
  <c r="E148" i="8"/>
  <c r="F148" i="8"/>
  <c r="G148" i="8"/>
  <c r="H148" i="8"/>
  <c r="I148" i="8" s="1"/>
  <c r="E149" i="8"/>
  <c r="F149" i="8"/>
  <c r="G149" i="8"/>
  <c r="H149" i="8"/>
  <c r="I149" i="8" s="1"/>
  <c r="E150" i="8"/>
  <c r="F150" i="8"/>
  <c r="G150" i="8"/>
  <c r="H150" i="8"/>
  <c r="I150" i="8" s="1"/>
  <c r="E151" i="8"/>
  <c r="F151" i="8"/>
  <c r="G151" i="8"/>
  <c r="H151" i="8"/>
  <c r="I151" i="8" s="1"/>
  <c r="E152" i="8"/>
  <c r="F152" i="8"/>
  <c r="G152" i="8"/>
  <c r="H152" i="8"/>
  <c r="I152" i="8" s="1"/>
  <c r="E153" i="8"/>
  <c r="F153" i="8"/>
  <c r="G153" i="8"/>
  <c r="H153" i="8"/>
  <c r="I153" i="8" s="1"/>
  <c r="E154" i="8"/>
  <c r="F154" i="8"/>
  <c r="G154" i="8"/>
  <c r="H154" i="8"/>
  <c r="I154" i="8" s="1"/>
  <c r="E155" i="8"/>
  <c r="F155" i="8"/>
  <c r="G155" i="8"/>
  <c r="H155" i="8"/>
  <c r="I155" i="8" s="1"/>
  <c r="E156" i="8"/>
  <c r="F156" i="8"/>
  <c r="G156" i="8"/>
  <c r="H156" i="8"/>
  <c r="I156" i="8" s="1"/>
  <c r="E157" i="8"/>
  <c r="F157" i="8"/>
  <c r="G157" i="8"/>
  <c r="H157" i="8"/>
  <c r="I157" i="8" s="1"/>
  <c r="E158" i="8"/>
  <c r="F158" i="8"/>
  <c r="G158" i="8"/>
  <c r="H158" i="8"/>
  <c r="I158" i="8" s="1"/>
  <c r="E159" i="8"/>
  <c r="F159" i="8"/>
  <c r="G159" i="8"/>
  <c r="H159" i="8"/>
  <c r="I159" i="8" s="1"/>
  <c r="E160" i="8"/>
  <c r="F160" i="8"/>
  <c r="G160" i="8"/>
  <c r="H160" i="8"/>
  <c r="I160" i="8" s="1"/>
  <c r="E161" i="8"/>
  <c r="F161" i="8"/>
  <c r="G161" i="8"/>
  <c r="H161" i="8"/>
  <c r="I161" i="8" s="1"/>
  <c r="E162" i="8"/>
  <c r="F162" i="8"/>
  <c r="G162" i="8"/>
  <c r="H162" i="8"/>
  <c r="I162" i="8" s="1"/>
  <c r="E163" i="8"/>
  <c r="F163" i="8"/>
  <c r="G163" i="8"/>
  <c r="H163" i="8"/>
  <c r="I163" i="8" s="1"/>
  <c r="E164" i="8"/>
  <c r="F164" i="8"/>
  <c r="G164" i="8"/>
  <c r="H164" i="8"/>
  <c r="I164" i="8" s="1"/>
  <c r="E165" i="8"/>
  <c r="F165" i="8"/>
  <c r="G165" i="8"/>
  <c r="H165" i="8"/>
  <c r="I165" i="8" s="1"/>
  <c r="E166" i="8"/>
  <c r="F166" i="8"/>
  <c r="G166" i="8"/>
  <c r="H166" i="8"/>
  <c r="I166" i="8" s="1"/>
  <c r="E167" i="8"/>
  <c r="F167" i="8"/>
  <c r="G167" i="8"/>
  <c r="H167" i="8"/>
  <c r="I167" i="8" s="1"/>
  <c r="E168" i="8"/>
  <c r="F168" i="8"/>
  <c r="G168" i="8"/>
  <c r="H168" i="8"/>
  <c r="I168" i="8" s="1"/>
  <c r="E169" i="8"/>
  <c r="F169" i="8"/>
  <c r="G169" i="8"/>
  <c r="H169" i="8"/>
  <c r="I169" i="8" s="1"/>
  <c r="E170" i="8"/>
  <c r="F170" i="8"/>
  <c r="G170" i="8"/>
  <c r="H170" i="8"/>
  <c r="I170" i="8" s="1"/>
  <c r="E171" i="8"/>
  <c r="F171" i="8"/>
  <c r="G171" i="8"/>
  <c r="H171" i="8"/>
  <c r="I171" i="8" s="1"/>
  <c r="E172" i="8"/>
  <c r="F172" i="8"/>
  <c r="G172" i="8"/>
  <c r="H172" i="8"/>
  <c r="I172" i="8" s="1"/>
  <c r="E173" i="8"/>
  <c r="F173" i="8"/>
  <c r="G173" i="8"/>
  <c r="H173" i="8"/>
  <c r="I173" i="8" s="1"/>
  <c r="E174" i="8"/>
  <c r="F174" i="8"/>
  <c r="G174" i="8"/>
  <c r="H174" i="8"/>
  <c r="I174" i="8" s="1"/>
  <c r="E175" i="8"/>
  <c r="F175" i="8"/>
  <c r="G175" i="8"/>
  <c r="H175" i="8"/>
  <c r="I175" i="8" s="1"/>
  <c r="E176" i="8"/>
  <c r="F176" i="8"/>
  <c r="G176" i="8"/>
  <c r="H176" i="8"/>
  <c r="I176" i="8" s="1"/>
  <c r="E177" i="8"/>
  <c r="F177" i="8"/>
  <c r="G177" i="8"/>
  <c r="H177" i="8"/>
  <c r="I177" i="8" s="1"/>
  <c r="E178" i="8"/>
  <c r="F178" i="8"/>
  <c r="G178" i="8"/>
  <c r="H178" i="8"/>
  <c r="I178" i="8" s="1"/>
  <c r="E179" i="8"/>
  <c r="F179" i="8"/>
  <c r="G179" i="8"/>
  <c r="H179" i="8"/>
  <c r="I179" i="8" s="1"/>
  <c r="E180" i="8"/>
  <c r="F180" i="8"/>
  <c r="G180" i="8"/>
  <c r="H180" i="8"/>
  <c r="I180" i="8" s="1"/>
  <c r="E181" i="8"/>
  <c r="F181" i="8"/>
  <c r="G181" i="8"/>
  <c r="H181" i="8"/>
  <c r="I181" i="8" s="1"/>
  <c r="E182" i="8"/>
  <c r="F182" i="8"/>
  <c r="G182" i="8"/>
  <c r="H182" i="8"/>
  <c r="I182" i="8" s="1"/>
  <c r="E183" i="8"/>
  <c r="F183" i="8"/>
  <c r="G183" i="8"/>
  <c r="H183" i="8"/>
  <c r="I183" i="8" s="1"/>
  <c r="E184" i="8"/>
  <c r="F184" i="8"/>
  <c r="G184" i="8"/>
  <c r="H184" i="8"/>
  <c r="I184" i="8" s="1"/>
  <c r="E185" i="8"/>
  <c r="F185" i="8"/>
  <c r="G185" i="8"/>
  <c r="H185" i="8"/>
  <c r="I185" i="8" s="1"/>
  <c r="E186" i="8"/>
  <c r="F186" i="8"/>
  <c r="G186" i="8"/>
  <c r="H186" i="8"/>
  <c r="I186" i="8" s="1"/>
  <c r="E187" i="8"/>
  <c r="F187" i="8"/>
  <c r="G187" i="8"/>
  <c r="H187" i="8"/>
  <c r="I187" i="8" s="1"/>
  <c r="E188" i="8"/>
  <c r="F188" i="8"/>
  <c r="G188" i="8"/>
  <c r="H188" i="8"/>
  <c r="I188" i="8" s="1"/>
  <c r="E189" i="8"/>
  <c r="F189" i="8"/>
  <c r="G189" i="8"/>
  <c r="H189" i="8"/>
  <c r="I189" i="8" s="1"/>
  <c r="E190" i="8"/>
  <c r="F190" i="8"/>
  <c r="G190" i="8"/>
  <c r="H190" i="8"/>
  <c r="E191" i="8"/>
  <c r="F191" i="8"/>
  <c r="G191" i="8"/>
  <c r="H191" i="8"/>
  <c r="I191" i="8" s="1"/>
  <c r="E192" i="8"/>
  <c r="F192" i="8"/>
  <c r="G192" i="8"/>
  <c r="H192" i="8"/>
  <c r="I192" i="8" s="1"/>
  <c r="E193" i="8"/>
  <c r="F193" i="8"/>
  <c r="G193" i="8"/>
  <c r="H193" i="8"/>
  <c r="I193" i="8" s="1"/>
  <c r="E194" i="8"/>
  <c r="F194" i="8"/>
  <c r="G194" i="8"/>
  <c r="H194" i="8"/>
  <c r="I194" i="8" s="1"/>
  <c r="E195" i="8"/>
  <c r="F195" i="8"/>
  <c r="G195" i="8"/>
  <c r="H195" i="8"/>
  <c r="I195" i="8" s="1"/>
  <c r="E196" i="8"/>
  <c r="F196" i="8"/>
  <c r="G196" i="8"/>
  <c r="H196" i="8"/>
  <c r="I196" i="8" s="1"/>
  <c r="E197" i="8"/>
  <c r="F197" i="8"/>
  <c r="G197" i="8"/>
  <c r="H197" i="8"/>
  <c r="I197" i="8" s="1"/>
  <c r="E198" i="8"/>
  <c r="F198" i="8"/>
  <c r="G198" i="8"/>
  <c r="H198" i="8"/>
  <c r="I198" i="8" s="1"/>
  <c r="E199" i="8"/>
  <c r="F199" i="8"/>
  <c r="G199" i="8"/>
  <c r="H199" i="8"/>
  <c r="I199" i="8" s="1"/>
  <c r="E200" i="8"/>
  <c r="F200" i="8"/>
  <c r="G200" i="8"/>
  <c r="H200" i="8"/>
  <c r="I200" i="8" s="1"/>
  <c r="E201" i="8"/>
  <c r="F201" i="8"/>
  <c r="G201" i="8"/>
  <c r="H201" i="8"/>
  <c r="I201" i="8" s="1"/>
  <c r="E202" i="8"/>
  <c r="F202" i="8"/>
  <c r="G202" i="8"/>
  <c r="H202" i="8"/>
  <c r="I202" i="8" s="1"/>
  <c r="E203" i="8"/>
  <c r="F203" i="8"/>
  <c r="G203" i="8"/>
  <c r="H203" i="8"/>
  <c r="I203" i="8" s="1"/>
  <c r="E204" i="8"/>
  <c r="F204" i="8"/>
  <c r="G204" i="8"/>
  <c r="H204" i="8"/>
  <c r="I204" i="8" s="1"/>
  <c r="E205" i="8"/>
  <c r="F205" i="8"/>
  <c r="G205" i="8"/>
  <c r="H205" i="8"/>
  <c r="I205" i="8" s="1"/>
  <c r="E206" i="8"/>
  <c r="F206" i="8"/>
  <c r="G206" i="8"/>
  <c r="H206" i="8"/>
  <c r="I206" i="8" s="1"/>
  <c r="E207" i="8"/>
  <c r="F207" i="8"/>
  <c r="G207" i="8"/>
  <c r="H207" i="8"/>
  <c r="I207" i="8" s="1"/>
  <c r="E9" i="10"/>
  <c r="F9" i="10"/>
  <c r="G9" i="10"/>
  <c r="H9" i="10"/>
  <c r="I9" i="10" s="1"/>
  <c r="E10" i="10"/>
  <c r="F10" i="10"/>
  <c r="G10" i="10"/>
  <c r="H10" i="10"/>
  <c r="I10" i="10" s="1"/>
  <c r="E11" i="10"/>
  <c r="F11" i="10"/>
  <c r="G11" i="10"/>
  <c r="H11" i="10"/>
  <c r="I11" i="10" s="1"/>
  <c r="E12" i="10"/>
  <c r="F12" i="10"/>
  <c r="G12" i="10"/>
  <c r="H12" i="10"/>
  <c r="I12" i="10" s="1"/>
  <c r="E13" i="10"/>
  <c r="F13" i="10"/>
  <c r="G13" i="10"/>
  <c r="H13" i="10"/>
  <c r="I13" i="10" s="1"/>
  <c r="E14" i="10"/>
  <c r="F14" i="10"/>
  <c r="G14" i="10"/>
  <c r="H14" i="10"/>
  <c r="I14" i="10" s="1"/>
  <c r="E15" i="10"/>
  <c r="F15" i="10"/>
  <c r="G15" i="10"/>
  <c r="H15" i="10"/>
  <c r="I15" i="10" s="1"/>
  <c r="E16" i="10"/>
  <c r="F16" i="10"/>
  <c r="G16" i="10"/>
  <c r="H16" i="10"/>
  <c r="I16" i="10" s="1"/>
  <c r="E17" i="10"/>
  <c r="F17" i="10"/>
  <c r="G17" i="10"/>
  <c r="H17" i="10"/>
  <c r="I17" i="10" s="1"/>
  <c r="E18" i="10"/>
  <c r="F18" i="10"/>
  <c r="G18" i="10"/>
  <c r="H18" i="10"/>
  <c r="I18" i="10" s="1"/>
  <c r="E19" i="10"/>
  <c r="F19" i="10"/>
  <c r="G19" i="10"/>
  <c r="H19" i="10"/>
  <c r="I19" i="10" s="1"/>
  <c r="E20" i="10"/>
  <c r="F20" i="10"/>
  <c r="G20" i="10"/>
  <c r="H20" i="10"/>
  <c r="I20" i="10" s="1"/>
  <c r="E21" i="10"/>
  <c r="F21" i="10"/>
  <c r="G21" i="10"/>
  <c r="H21" i="10"/>
  <c r="I21" i="10" s="1"/>
  <c r="E22" i="10"/>
  <c r="F22" i="10"/>
  <c r="G22" i="10"/>
  <c r="H22" i="10"/>
  <c r="I22" i="10" s="1"/>
  <c r="E23" i="10"/>
  <c r="F23" i="10"/>
  <c r="G23" i="10"/>
  <c r="H23" i="10"/>
  <c r="I23" i="10" s="1"/>
  <c r="E24" i="10"/>
  <c r="F24" i="10"/>
  <c r="G24" i="10"/>
  <c r="H24" i="10"/>
  <c r="I24" i="10" s="1"/>
  <c r="E25" i="10"/>
  <c r="F25" i="10"/>
  <c r="G25" i="10"/>
  <c r="H25" i="10"/>
  <c r="I25" i="10" s="1"/>
  <c r="E26" i="10"/>
  <c r="F26" i="10"/>
  <c r="G26" i="10"/>
  <c r="H26" i="10"/>
  <c r="I26" i="10" s="1"/>
  <c r="E27" i="10"/>
  <c r="F27" i="10"/>
  <c r="G27" i="10"/>
  <c r="H27" i="10"/>
  <c r="I27" i="10" s="1"/>
  <c r="E28" i="10"/>
  <c r="F28" i="10"/>
  <c r="G28" i="10"/>
  <c r="H28" i="10"/>
  <c r="I28" i="10" s="1"/>
  <c r="E29" i="10"/>
  <c r="F29" i="10"/>
  <c r="G29" i="10"/>
  <c r="H29" i="10"/>
  <c r="I29" i="10" s="1"/>
  <c r="E30" i="10"/>
  <c r="F30" i="10"/>
  <c r="G30" i="10"/>
  <c r="H30" i="10"/>
  <c r="I30" i="10" s="1"/>
  <c r="E31" i="10"/>
  <c r="F31" i="10"/>
  <c r="G31" i="10"/>
  <c r="H31" i="10"/>
  <c r="I31" i="10" s="1"/>
  <c r="E32" i="10"/>
  <c r="F32" i="10"/>
  <c r="G32" i="10"/>
  <c r="H32" i="10"/>
  <c r="I32" i="10" s="1"/>
  <c r="E33" i="10"/>
  <c r="F33" i="10"/>
  <c r="G33" i="10"/>
  <c r="H33" i="10"/>
  <c r="I33" i="10" s="1"/>
  <c r="E34" i="10"/>
  <c r="F34" i="10"/>
  <c r="G34" i="10"/>
  <c r="H34" i="10"/>
  <c r="I34" i="10" s="1"/>
  <c r="E35" i="10"/>
  <c r="F35" i="10"/>
  <c r="G35" i="10"/>
  <c r="H35" i="10"/>
  <c r="I35" i="10" s="1"/>
  <c r="E36" i="10"/>
  <c r="F36" i="10"/>
  <c r="G36" i="10"/>
  <c r="H36" i="10"/>
  <c r="I36" i="10" s="1"/>
  <c r="E37" i="10"/>
  <c r="F37" i="10"/>
  <c r="G37" i="10"/>
  <c r="H37" i="10"/>
  <c r="I37" i="10" s="1"/>
  <c r="E38" i="10"/>
  <c r="F38" i="10"/>
  <c r="G38" i="10"/>
  <c r="H38" i="10"/>
  <c r="I38" i="10" s="1"/>
  <c r="E39" i="10"/>
  <c r="F39" i="10"/>
  <c r="G39" i="10"/>
  <c r="H39" i="10"/>
  <c r="I39" i="10" s="1"/>
  <c r="E40" i="10"/>
  <c r="F40" i="10"/>
  <c r="G40" i="10"/>
  <c r="H40" i="10"/>
  <c r="I40" i="10" s="1"/>
  <c r="E41" i="10"/>
  <c r="F41" i="10"/>
  <c r="G41" i="10"/>
  <c r="H41" i="10"/>
  <c r="I41" i="10" s="1"/>
  <c r="E42" i="10"/>
  <c r="F42" i="10"/>
  <c r="G42" i="10"/>
  <c r="H42" i="10"/>
  <c r="I42" i="10" s="1"/>
  <c r="E43" i="10"/>
  <c r="F43" i="10"/>
  <c r="G43" i="10"/>
  <c r="H43" i="10"/>
  <c r="I43" i="10" s="1"/>
  <c r="E44" i="10"/>
  <c r="F44" i="10"/>
  <c r="G44" i="10"/>
  <c r="H44" i="10"/>
  <c r="I44" i="10" s="1"/>
  <c r="E45" i="10"/>
  <c r="F45" i="10"/>
  <c r="G45" i="10"/>
  <c r="H45" i="10"/>
  <c r="I45" i="10" s="1"/>
  <c r="E46" i="10"/>
  <c r="F46" i="10"/>
  <c r="G46" i="10"/>
  <c r="H46" i="10"/>
  <c r="I46" i="10" s="1"/>
  <c r="E47" i="10"/>
  <c r="F47" i="10"/>
  <c r="G47" i="10"/>
  <c r="H47" i="10"/>
  <c r="I47" i="10" s="1"/>
  <c r="E48" i="10"/>
  <c r="F48" i="10"/>
  <c r="G48" i="10"/>
  <c r="H48" i="10"/>
  <c r="I48" i="10" s="1"/>
  <c r="E49" i="10"/>
  <c r="F49" i="10"/>
  <c r="G49" i="10"/>
  <c r="H49" i="10"/>
  <c r="I49" i="10" s="1"/>
  <c r="E50" i="10"/>
  <c r="F50" i="10"/>
  <c r="G50" i="10"/>
  <c r="H50" i="10"/>
  <c r="I50" i="10" s="1"/>
  <c r="E51" i="10"/>
  <c r="F51" i="10"/>
  <c r="G51" i="10"/>
  <c r="H51" i="10"/>
  <c r="I51" i="10" s="1"/>
  <c r="E52" i="10"/>
  <c r="F52" i="10"/>
  <c r="G52" i="10"/>
  <c r="H52" i="10"/>
  <c r="I52" i="10" s="1"/>
  <c r="E53" i="10"/>
  <c r="F53" i="10"/>
  <c r="G53" i="10"/>
  <c r="H53" i="10"/>
  <c r="I53" i="10" s="1"/>
  <c r="E54" i="10"/>
  <c r="F54" i="10"/>
  <c r="G54" i="10"/>
  <c r="H54" i="10"/>
  <c r="I54" i="10" s="1"/>
  <c r="E55" i="10"/>
  <c r="F55" i="10"/>
  <c r="G55" i="10"/>
  <c r="H55" i="10"/>
  <c r="I55" i="10" s="1"/>
  <c r="E56" i="10"/>
  <c r="F56" i="10"/>
  <c r="G56" i="10"/>
  <c r="H56" i="10"/>
  <c r="I56" i="10" s="1"/>
  <c r="E57" i="10"/>
  <c r="F57" i="10"/>
  <c r="G57" i="10"/>
  <c r="H57" i="10"/>
  <c r="I57" i="10" s="1"/>
  <c r="E58" i="10"/>
  <c r="F58" i="10"/>
  <c r="G58" i="10"/>
  <c r="H58" i="10"/>
  <c r="I58" i="10" s="1"/>
  <c r="E59" i="10"/>
  <c r="F59" i="10"/>
  <c r="G59" i="10"/>
  <c r="H59" i="10"/>
  <c r="I59" i="10" s="1"/>
  <c r="E60" i="10"/>
  <c r="F60" i="10"/>
  <c r="G60" i="10"/>
  <c r="H60" i="10"/>
  <c r="I60" i="10" s="1"/>
  <c r="E61" i="10"/>
  <c r="F61" i="10"/>
  <c r="G61" i="10"/>
  <c r="H61" i="10"/>
  <c r="I61" i="10" s="1"/>
  <c r="E62" i="10"/>
  <c r="F62" i="10"/>
  <c r="G62" i="10"/>
  <c r="H62" i="10"/>
  <c r="I62" i="10" s="1"/>
  <c r="E63" i="10"/>
  <c r="F63" i="10"/>
  <c r="G63" i="10"/>
  <c r="H63" i="10"/>
  <c r="I63" i="10" s="1"/>
  <c r="E64" i="10"/>
  <c r="F64" i="10"/>
  <c r="G64" i="10"/>
  <c r="H64" i="10"/>
  <c r="I64" i="10" s="1"/>
  <c r="E65" i="10"/>
  <c r="F65" i="10"/>
  <c r="G65" i="10"/>
  <c r="H65" i="10"/>
  <c r="I65" i="10" s="1"/>
  <c r="E66" i="10"/>
  <c r="F66" i="10"/>
  <c r="G66" i="10"/>
  <c r="H66" i="10"/>
  <c r="I66" i="10" s="1"/>
  <c r="E67" i="10"/>
  <c r="F67" i="10"/>
  <c r="G67" i="10"/>
  <c r="H67" i="10"/>
  <c r="I67" i="10" s="1"/>
  <c r="E68" i="10"/>
  <c r="F68" i="10"/>
  <c r="G68" i="10"/>
  <c r="H68" i="10"/>
  <c r="I68" i="10" s="1"/>
  <c r="E69" i="10"/>
  <c r="F69" i="10"/>
  <c r="G69" i="10"/>
  <c r="H69" i="10"/>
  <c r="I69" i="10" s="1"/>
  <c r="E70" i="10"/>
  <c r="F70" i="10"/>
  <c r="G70" i="10"/>
  <c r="H70" i="10"/>
  <c r="I70" i="10" s="1"/>
  <c r="E71" i="10"/>
  <c r="F71" i="10"/>
  <c r="G71" i="10"/>
  <c r="H71" i="10"/>
  <c r="I71" i="10" s="1"/>
  <c r="E72" i="10"/>
  <c r="F72" i="10"/>
  <c r="G72" i="10"/>
  <c r="H72" i="10"/>
  <c r="I72" i="10" s="1"/>
  <c r="E73" i="10"/>
  <c r="F73" i="10"/>
  <c r="G73" i="10"/>
  <c r="H73" i="10"/>
  <c r="I73" i="10" s="1"/>
  <c r="E74" i="10"/>
  <c r="F74" i="10"/>
  <c r="G74" i="10"/>
  <c r="H74" i="10"/>
  <c r="I74" i="10" s="1"/>
  <c r="E75" i="10"/>
  <c r="F75" i="10"/>
  <c r="G75" i="10"/>
  <c r="H75" i="10"/>
  <c r="I75" i="10" s="1"/>
  <c r="E76" i="10"/>
  <c r="F76" i="10"/>
  <c r="G76" i="10"/>
  <c r="H76" i="10"/>
  <c r="I76" i="10" s="1"/>
  <c r="E77" i="10"/>
  <c r="F77" i="10"/>
  <c r="G77" i="10"/>
  <c r="H77" i="10"/>
  <c r="I77" i="10" s="1"/>
  <c r="E78" i="10"/>
  <c r="F78" i="10"/>
  <c r="G78" i="10"/>
  <c r="H78" i="10"/>
  <c r="I78" i="10" s="1"/>
  <c r="E79" i="10"/>
  <c r="F79" i="10"/>
  <c r="G79" i="10"/>
  <c r="H79" i="10"/>
  <c r="I79" i="10" s="1"/>
  <c r="E80" i="10"/>
  <c r="F80" i="10"/>
  <c r="G80" i="10"/>
  <c r="H80" i="10"/>
  <c r="I80" i="10" s="1"/>
  <c r="E81" i="10"/>
  <c r="F81" i="10"/>
  <c r="G81" i="10"/>
  <c r="H81" i="10"/>
  <c r="I81" i="10" s="1"/>
  <c r="E82" i="10"/>
  <c r="F82" i="10"/>
  <c r="G82" i="10"/>
  <c r="H82" i="10"/>
  <c r="I82" i="10" s="1"/>
  <c r="E83" i="10"/>
  <c r="F83" i="10"/>
  <c r="G83" i="10"/>
  <c r="H83" i="10"/>
  <c r="I83" i="10" s="1"/>
  <c r="E84" i="10"/>
  <c r="F84" i="10"/>
  <c r="G84" i="10"/>
  <c r="H84" i="10"/>
  <c r="I84" i="10" s="1"/>
  <c r="E85" i="10"/>
  <c r="F85" i="10"/>
  <c r="G85" i="10"/>
  <c r="H85" i="10"/>
  <c r="I85" i="10" s="1"/>
  <c r="E86" i="10"/>
  <c r="F86" i="10"/>
  <c r="G86" i="10"/>
  <c r="H86" i="10"/>
  <c r="I86" i="10" s="1"/>
  <c r="E87" i="10"/>
  <c r="F87" i="10"/>
  <c r="G87" i="10"/>
  <c r="H87" i="10"/>
  <c r="I87" i="10" s="1"/>
  <c r="E88" i="10"/>
  <c r="F88" i="10"/>
  <c r="G88" i="10"/>
  <c r="H88" i="10"/>
  <c r="I88" i="10" s="1"/>
  <c r="E89" i="10"/>
  <c r="F89" i="10"/>
  <c r="G89" i="10"/>
  <c r="H89" i="10"/>
  <c r="I89" i="10" s="1"/>
  <c r="E90" i="10"/>
  <c r="F90" i="10"/>
  <c r="G90" i="10"/>
  <c r="H90" i="10"/>
  <c r="I90" i="10" s="1"/>
  <c r="E91" i="10"/>
  <c r="F91" i="10"/>
  <c r="G91" i="10"/>
  <c r="H91" i="10"/>
  <c r="I91" i="10" s="1"/>
  <c r="E92" i="10"/>
  <c r="F92" i="10"/>
  <c r="G92" i="10"/>
  <c r="H92" i="10"/>
  <c r="I92" i="10" s="1"/>
  <c r="E93" i="10"/>
  <c r="F93" i="10"/>
  <c r="G93" i="10"/>
  <c r="H93" i="10"/>
  <c r="I93" i="10" s="1"/>
  <c r="E94" i="10"/>
  <c r="F94" i="10"/>
  <c r="G94" i="10"/>
  <c r="H94" i="10"/>
  <c r="I94" i="10" s="1"/>
  <c r="E95" i="10"/>
  <c r="F95" i="10"/>
  <c r="G95" i="10"/>
  <c r="H95" i="10"/>
  <c r="I95" i="10" s="1"/>
  <c r="E96" i="10"/>
  <c r="F96" i="10"/>
  <c r="G96" i="10"/>
  <c r="H96" i="10"/>
  <c r="I96" i="10" s="1"/>
  <c r="E97" i="10"/>
  <c r="F97" i="10"/>
  <c r="G97" i="10"/>
  <c r="H97" i="10"/>
  <c r="I97" i="10" s="1"/>
  <c r="E98" i="10"/>
  <c r="F98" i="10"/>
  <c r="G98" i="10"/>
  <c r="H98" i="10"/>
  <c r="I98" i="10" s="1"/>
  <c r="E99" i="10"/>
  <c r="F99" i="10"/>
  <c r="G99" i="10"/>
  <c r="H99" i="10"/>
  <c r="I99" i="10" s="1"/>
  <c r="E100" i="10"/>
  <c r="F100" i="10"/>
  <c r="G100" i="10"/>
  <c r="H100" i="10"/>
  <c r="I100" i="10" s="1"/>
  <c r="E101" i="10"/>
  <c r="F101" i="10"/>
  <c r="G101" i="10"/>
  <c r="H101" i="10"/>
  <c r="I101" i="10" s="1"/>
  <c r="E102" i="10"/>
  <c r="F102" i="10"/>
  <c r="G102" i="10"/>
  <c r="H102" i="10"/>
  <c r="I102" i="10" s="1"/>
  <c r="E103" i="10"/>
  <c r="F103" i="10"/>
  <c r="G103" i="10"/>
  <c r="H103" i="10"/>
  <c r="I103" i="10" s="1"/>
  <c r="E104" i="10"/>
  <c r="F104" i="10"/>
  <c r="G104" i="10"/>
  <c r="H104" i="10"/>
  <c r="I104" i="10" s="1"/>
  <c r="E105" i="10"/>
  <c r="F105" i="10"/>
  <c r="G105" i="10"/>
  <c r="H105" i="10"/>
  <c r="I105" i="10" s="1"/>
  <c r="E106" i="10"/>
  <c r="F106" i="10"/>
  <c r="G106" i="10"/>
  <c r="H106" i="10"/>
  <c r="I106" i="10" s="1"/>
  <c r="E107" i="10"/>
  <c r="F107" i="10"/>
  <c r="G107" i="10"/>
  <c r="H107" i="10"/>
  <c r="I107" i="10" s="1"/>
  <c r="E108" i="10"/>
  <c r="F108" i="10"/>
  <c r="G108" i="10"/>
  <c r="H108" i="10"/>
  <c r="I108" i="10" s="1"/>
  <c r="E109" i="10"/>
  <c r="F109" i="10"/>
  <c r="G109" i="10"/>
  <c r="H109" i="10"/>
  <c r="I109" i="10" s="1"/>
  <c r="E110" i="10"/>
  <c r="F110" i="10"/>
  <c r="G110" i="10"/>
  <c r="H110" i="10"/>
  <c r="I110" i="10" s="1"/>
  <c r="E111" i="10"/>
  <c r="F111" i="10"/>
  <c r="G111" i="10"/>
  <c r="H111" i="10"/>
  <c r="I111" i="10" s="1"/>
  <c r="E112" i="10"/>
  <c r="F112" i="10"/>
  <c r="G112" i="10"/>
  <c r="H112" i="10"/>
  <c r="I112" i="10" s="1"/>
  <c r="E113" i="10"/>
  <c r="F113" i="10"/>
  <c r="G113" i="10"/>
  <c r="H113" i="10"/>
  <c r="I113" i="10" s="1"/>
  <c r="E114" i="10"/>
  <c r="F114" i="10"/>
  <c r="G114" i="10"/>
  <c r="H114" i="10"/>
  <c r="I114" i="10" s="1"/>
  <c r="E115" i="10"/>
  <c r="F115" i="10"/>
  <c r="G115" i="10"/>
  <c r="H115" i="10"/>
  <c r="I115" i="10" s="1"/>
  <c r="E116" i="10"/>
  <c r="F116" i="10"/>
  <c r="G116" i="10"/>
  <c r="H116" i="10"/>
  <c r="I116" i="10" s="1"/>
  <c r="E117" i="10"/>
  <c r="F117" i="10"/>
  <c r="G117" i="10"/>
  <c r="H117" i="10"/>
  <c r="I117" i="10" s="1"/>
  <c r="E118" i="10"/>
  <c r="F118" i="10"/>
  <c r="G118" i="10"/>
  <c r="H118" i="10"/>
  <c r="I118" i="10" s="1"/>
  <c r="E119" i="10"/>
  <c r="F119" i="10"/>
  <c r="G119" i="10"/>
  <c r="H119" i="10"/>
  <c r="I119" i="10" s="1"/>
  <c r="E120" i="10"/>
  <c r="F120" i="10"/>
  <c r="G120" i="10"/>
  <c r="H120" i="10"/>
  <c r="I120" i="10" s="1"/>
  <c r="E121" i="10"/>
  <c r="F121" i="10"/>
  <c r="G121" i="10"/>
  <c r="H121" i="10"/>
  <c r="I121" i="10" s="1"/>
  <c r="E122" i="10"/>
  <c r="F122" i="10"/>
  <c r="G122" i="10"/>
  <c r="H122" i="10"/>
  <c r="I122" i="10" s="1"/>
  <c r="E123" i="10"/>
  <c r="F123" i="10"/>
  <c r="G123" i="10"/>
  <c r="H123" i="10"/>
  <c r="I123" i="10" s="1"/>
  <c r="E124" i="10"/>
  <c r="F124" i="10"/>
  <c r="G124" i="10"/>
  <c r="H124" i="10"/>
  <c r="I124" i="10" s="1"/>
  <c r="E125" i="10"/>
  <c r="F125" i="10"/>
  <c r="G125" i="10"/>
  <c r="H125" i="10"/>
  <c r="I125" i="10" s="1"/>
  <c r="E126" i="10"/>
  <c r="F126" i="10"/>
  <c r="G126" i="10"/>
  <c r="H126" i="10"/>
  <c r="I126" i="10" s="1"/>
  <c r="E127" i="10"/>
  <c r="F127" i="10"/>
  <c r="G127" i="10"/>
  <c r="H127" i="10"/>
  <c r="I127" i="10" s="1"/>
  <c r="E128" i="10"/>
  <c r="F128" i="10"/>
  <c r="G128" i="10"/>
  <c r="H128" i="10"/>
  <c r="I128" i="10" s="1"/>
  <c r="E129" i="10"/>
  <c r="F129" i="10"/>
  <c r="G129" i="10"/>
  <c r="H129" i="10"/>
  <c r="I129" i="10" s="1"/>
  <c r="E130" i="10"/>
  <c r="F130" i="10"/>
  <c r="G130" i="10"/>
  <c r="H130" i="10"/>
  <c r="I130" i="10" s="1"/>
  <c r="E131" i="10"/>
  <c r="F131" i="10"/>
  <c r="G131" i="10"/>
  <c r="H131" i="10"/>
  <c r="I131" i="10" s="1"/>
  <c r="E132" i="10"/>
  <c r="F132" i="10"/>
  <c r="G132" i="10"/>
  <c r="H132" i="10"/>
  <c r="I132" i="10" s="1"/>
  <c r="E133" i="10"/>
  <c r="F133" i="10"/>
  <c r="G133" i="10"/>
  <c r="H133" i="10"/>
  <c r="I133" i="10" s="1"/>
  <c r="E134" i="10"/>
  <c r="F134" i="10"/>
  <c r="G134" i="10"/>
  <c r="H134" i="10"/>
  <c r="I134" i="10" s="1"/>
  <c r="E135" i="10"/>
  <c r="F135" i="10"/>
  <c r="G135" i="10"/>
  <c r="H135" i="10"/>
  <c r="I135" i="10" s="1"/>
  <c r="E136" i="10"/>
  <c r="F136" i="10"/>
  <c r="G136" i="10"/>
  <c r="H136" i="10"/>
  <c r="I136" i="10" s="1"/>
  <c r="E137" i="10"/>
  <c r="F137" i="10"/>
  <c r="G137" i="10"/>
  <c r="H137" i="10"/>
  <c r="I137" i="10" s="1"/>
  <c r="E138" i="10"/>
  <c r="F138" i="10"/>
  <c r="G138" i="10"/>
  <c r="H138" i="10"/>
  <c r="I138" i="10" s="1"/>
  <c r="E139" i="10"/>
  <c r="F139" i="10"/>
  <c r="G139" i="10"/>
  <c r="H139" i="10"/>
  <c r="I139" i="10" s="1"/>
  <c r="E140" i="10"/>
  <c r="F140" i="10"/>
  <c r="G140" i="10"/>
  <c r="H140" i="10"/>
  <c r="I140" i="10" s="1"/>
  <c r="E141" i="10"/>
  <c r="F141" i="10"/>
  <c r="G141" i="10"/>
  <c r="H141" i="10"/>
  <c r="I141" i="10" s="1"/>
  <c r="E142" i="10"/>
  <c r="F142" i="10"/>
  <c r="G142" i="10"/>
  <c r="H142" i="10"/>
  <c r="I142" i="10" s="1"/>
  <c r="E143" i="10"/>
  <c r="F143" i="10"/>
  <c r="G143" i="10"/>
  <c r="H143" i="10"/>
  <c r="I143" i="10" s="1"/>
  <c r="E144" i="10"/>
  <c r="F144" i="10"/>
  <c r="G144" i="10"/>
  <c r="H144" i="10"/>
  <c r="I144" i="10" s="1"/>
  <c r="E145" i="10"/>
  <c r="F145" i="10"/>
  <c r="G145" i="10"/>
  <c r="H145" i="10"/>
  <c r="I145" i="10" s="1"/>
  <c r="E146" i="10"/>
  <c r="F146" i="10"/>
  <c r="G146" i="10"/>
  <c r="H146" i="10"/>
  <c r="I146" i="10" s="1"/>
  <c r="E147" i="10"/>
  <c r="F147" i="10"/>
  <c r="G147" i="10"/>
  <c r="H147" i="10"/>
  <c r="I147" i="10" s="1"/>
  <c r="E148" i="10"/>
  <c r="F148" i="10"/>
  <c r="G148" i="10"/>
  <c r="H148" i="10"/>
  <c r="I148" i="10" s="1"/>
  <c r="E149" i="10"/>
  <c r="F149" i="10"/>
  <c r="G149" i="10"/>
  <c r="H149" i="10"/>
  <c r="I149" i="10" s="1"/>
  <c r="E150" i="10"/>
  <c r="F150" i="10"/>
  <c r="G150" i="10"/>
  <c r="H150" i="10"/>
  <c r="I150" i="10" s="1"/>
  <c r="E151" i="10"/>
  <c r="F151" i="10"/>
  <c r="G151" i="10"/>
  <c r="H151" i="10"/>
  <c r="I151" i="10" s="1"/>
  <c r="E152" i="10"/>
  <c r="F152" i="10"/>
  <c r="G152" i="10"/>
  <c r="H152" i="10"/>
  <c r="I152" i="10" s="1"/>
  <c r="E153" i="10"/>
  <c r="F153" i="10"/>
  <c r="G153" i="10"/>
  <c r="H153" i="10"/>
  <c r="I153" i="10" s="1"/>
  <c r="E154" i="10"/>
  <c r="F154" i="10"/>
  <c r="G154" i="10"/>
  <c r="H154" i="10"/>
  <c r="I154" i="10" s="1"/>
  <c r="E155" i="10"/>
  <c r="F155" i="10"/>
  <c r="G155" i="10"/>
  <c r="H155" i="10"/>
  <c r="I155" i="10" s="1"/>
  <c r="E156" i="10"/>
  <c r="F156" i="10"/>
  <c r="G156" i="10"/>
  <c r="H156" i="10"/>
  <c r="I156" i="10" s="1"/>
  <c r="E157" i="10"/>
  <c r="F157" i="10"/>
  <c r="G157" i="10"/>
  <c r="H157" i="10"/>
  <c r="I157" i="10" s="1"/>
  <c r="E158" i="10"/>
  <c r="F158" i="10"/>
  <c r="G158" i="10"/>
  <c r="H158" i="10"/>
  <c r="I158" i="10" s="1"/>
  <c r="E159" i="10"/>
  <c r="F159" i="10"/>
  <c r="G159" i="10"/>
  <c r="H159" i="10"/>
  <c r="I159" i="10" s="1"/>
  <c r="E160" i="10"/>
  <c r="F160" i="10"/>
  <c r="G160" i="10"/>
  <c r="H160" i="10"/>
  <c r="I160" i="10" s="1"/>
  <c r="E161" i="10"/>
  <c r="F161" i="10"/>
  <c r="G161" i="10"/>
  <c r="H161" i="10"/>
  <c r="I161" i="10" s="1"/>
  <c r="E162" i="10"/>
  <c r="F162" i="10"/>
  <c r="G162" i="10"/>
  <c r="H162" i="10"/>
  <c r="I162" i="10" s="1"/>
  <c r="E163" i="10"/>
  <c r="F163" i="10"/>
  <c r="G163" i="10"/>
  <c r="H163" i="10"/>
  <c r="I163" i="10" s="1"/>
  <c r="E164" i="10"/>
  <c r="F164" i="10"/>
  <c r="G164" i="10"/>
  <c r="H164" i="10"/>
  <c r="I164" i="10" s="1"/>
  <c r="E165" i="10"/>
  <c r="F165" i="10"/>
  <c r="G165" i="10"/>
  <c r="H165" i="10"/>
  <c r="I165" i="10" s="1"/>
  <c r="E166" i="10"/>
  <c r="F166" i="10"/>
  <c r="G166" i="10"/>
  <c r="H166" i="10"/>
  <c r="I166" i="10" s="1"/>
  <c r="E167" i="10"/>
  <c r="F167" i="10"/>
  <c r="G167" i="10"/>
  <c r="H167" i="10"/>
  <c r="I167" i="10" s="1"/>
  <c r="E168" i="10"/>
  <c r="F168" i="10"/>
  <c r="G168" i="10"/>
  <c r="H168" i="10"/>
  <c r="I168" i="10" s="1"/>
  <c r="E169" i="10"/>
  <c r="F169" i="10"/>
  <c r="G169" i="10"/>
  <c r="H169" i="10"/>
  <c r="I169" i="10" s="1"/>
  <c r="E170" i="10"/>
  <c r="F170" i="10"/>
  <c r="G170" i="10"/>
  <c r="H170" i="10"/>
  <c r="I170" i="10" s="1"/>
  <c r="E171" i="10"/>
  <c r="F171" i="10"/>
  <c r="G171" i="10"/>
  <c r="H171" i="10"/>
  <c r="I171" i="10" s="1"/>
  <c r="E172" i="10"/>
  <c r="F172" i="10"/>
  <c r="G172" i="10"/>
  <c r="H172" i="10"/>
  <c r="I172" i="10" s="1"/>
  <c r="E173" i="10"/>
  <c r="F173" i="10"/>
  <c r="G173" i="10"/>
  <c r="H173" i="10"/>
  <c r="I173" i="10" s="1"/>
  <c r="E174" i="10"/>
  <c r="F174" i="10"/>
  <c r="G174" i="10"/>
  <c r="H174" i="10"/>
  <c r="I174" i="10" s="1"/>
  <c r="E175" i="10"/>
  <c r="F175" i="10"/>
  <c r="G175" i="10"/>
  <c r="H175" i="10"/>
  <c r="I175" i="10" s="1"/>
  <c r="E176" i="10"/>
  <c r="F176" i="10"/>
  <c r="G176" i="10"/>
  <c r="H176" i="10"/>
  <c r="I176" i="10" s="1"/>
  <c r="E177" i="10"/>
  <c r="F177" i="10"/>
  <c r="G177" i="10"/>
  <c r="H177" i="10"/>
  <c r="I177" i="10" s="1"/>
  <c r="E178" i="10"/>
  <c r="F178" i="10"/>
  <c r="G178" i="10"/>
  <c r="H178" i="10"/>
  <c r="I178" i="10" s="1"/>
  <c r="E179" i="10"/>
  <c r="F179" i="10"/>
  <c r="G179" i="10"/>
  <c r="H179" i="10"/>
  <c r="I179" i="10" s="1"/>
  <c r="E180" i="10"/>
  <c r="F180" i="10"/>
  <c r="G180" i="10"/>
  <c r="H180" i="10"/>
  <c r="I180" i="10" s="1"/>
  <c r="E181" i="10"/>
  <c r="F181" i="10"/>
  <c r="G181" i="10"/>
  <c r="H181" i="10"/>
  <c r="I181" i="10" s="1"/>
  <c r="E182" i="10"/>
  <c r="F182" i="10"/>
  <c r="G182" i="10"/>
  <c r="H182" i="10"/>
  <c r="I182" i="10" s="1"/>
  <c r="E183" i="10"/>
  <c r="F183" i="10"/>
  <c r="G183" i="10"/>
  <c r="H183" i="10"/>
  <c r="I183" i="10" s="1"/>
  <c r="E184" i="10"/>
  <c r="F184" i="10"/>
  <c r="G184" i="10"/>
  <c r="H184" i="10"/>
  <c r="I184" i="10" s="1"/>
  <c r="E185" i="10"/>
  <c r="F185" i="10"/>
  <c r="G185" i="10"/>
  <c r="H185" i="10"/>
  <c r="I185" i="10" s="1"/>
  <c r="E186" i="10"/>
  <c r="F186" i="10"/>
  <c r="G186" i="10"/>
  <c r="H186" i="10"/>
  <c r="I186" i="10" s="1"/>
  <c r="E187" i="10"/>
  <c r="F187" i="10"/>
  <c r="G187" i="10"/>
  <c r="H187" i="10"/>
  <c r="I187" i="10" s="1"/>
  <c r="E188" i="10"/>
  <c r="F188" i="10"/>
  <c r="G188" i="10"/>
  <c r="H188" i="10"/>
  <c r="I188" i="10" s="1"/>
  <c r="E189" i="10"/>
  <c r="F189" i="10"/>
  <c r="G189" i="10"/>
  <c r="H189" i="10"/>
  <c r="I189" i="10" s="1"/>
  <c r="E190" i="10"/>
  <c r="F190" i="10"/>
  <c r="G190" i="10"/>
  <c r="H190" i="10"/>
  <c r="I190" i="10" s="1"/>
  <c r="E191" i="10"/>
  <c r="F191" i="10"/>
  <c r="G191" i="10"/>
  <c r="H191" i="10"/>
  <c r="I191" i="10" s="1"/>
  <c r="E192" i="10"/>
  <c r="F192" i="10"/>
  <c r="G192" i="10"/>
  <c r="H192" i="10"/>
  <c r="I192" i="10" s="1"/>
  <c r="E193" i="10"/>
  <c r="F193" i="10"/>
  <c r="G193" i="10"/>
  <c r="H193" i="10"/>
  <c r="I193" i="10" s="1"/>
  <c r="E194" i="10"/>
  <c r="F194" i="10"/>
  <c r="G194" i="10"/>
  <c r="H194" i="10"/>
  <c r="I194" i="10" s="1"/>
  <c r="E195" i="10"/>
  <c r="F195" i="10"/>
  <c r="G195" i="10"/>
  <c r="H195" i="10"/>
  <c r="I195" i="10" s="1"/>
  <c r="E196" i="10"/>
  <c r="F196" i="10"/>
  <c r="G196" i="10"/>
  <c r="H196" i="10"/>
  <c r="I196" i="10" s="1"/>
  <c r="E197" i="10"/>
  <c r="F197" i="10"/>
  <c r="G197" i="10"/>
  <c r="H197" i="10"/>
  <c r="I197" i="10" s="1"/>
  <c r="E198" i="10"/>
  <c r="F198" i="10"/>
  <c r="G198" i="10"/>
  <c r="H198" i="10"/>
  <c r="I198" i="10" s="1"/>
  <c r="E199" i="10"/>
  <c r="F199" i="10"/>
  <c r="G199" i="10"/>
  <c r="H199" i="10"/>
  <c r="I199" i="10" s="1"/>
  <c r="E200" i="10"/>
  <c r="F200" i="10"/>
  <c r="G200" i="10"/>
  <c r="H200" i="10"/>
  <c r="I200" i="10" s="1"/>
  <c r="E201" i="10"/>
  <c r="F201" i="10"/>
  <c r="G201" i="10"/>
  <c r="H201" i="10"/>
  <c r="I201" i="10" s="1"/>
  <c r="E202" i="10"/>
  <c r="F202" i="10"/>
  <c r="G202" i="10"/>
  <c r="H202" i="10"/>
  <c r="I202" i="10" s="1"/>
  <c r="E203" i="10"/>
  <c r="F203" i="10"/>
  <c r="G203" i="10"/>
  <c r="H203" i="10"/>
  <c r="I203" i="10" s="1"/>
  <c r="E204" i="10"/>
  <c r="F204" i="10"/>
  <c r="G204" i="10"/>
  <c r="H204" i="10"/>
  <c r="I204" i="10" s="1"/>
  <c r="E205" i="10"/>
  <c r="F205" i="10"/>
  <c r="G205" i="10"/>
  <c r="H205" i="10"/>
  <c r="I205" i="10" s="1"/>
  <c r="E206" i="10"/>
  <c r="F206" i="10"/>
  <c r="G206" i="10"/>
  <c r="H206" i="10"/>
  <c r="I206" i="10" s="1"/>
  <c r="E207" i="10"/>
  <c r="F207" i="10"/>
  <c r="G207" i="10"/>
  <c r="H207" i="10"/>
  <c r="I207" i="10" s="1"/>
  <c r="J2" i="9"/>
  <c r="F8" i="10"/>
  <c r="E8" i="10"/>
  <c r="O2" i="10"/>
  <c r="G8" i="8"/>
  <c r="F8" i="8"/>
  <c r="E8" i="8"/>
  <c r="Q2" i="8"/>
  <c r="M11" i="8"/>
  <c r="M12" i="8"/>
  <c r="M13" i="8"/>
  <c r="I14" i="8"/>
  <c r="I1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I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I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I98" i="8"/>
  <c r="M97" i="8"/>
  <c r="M96" i="8"/>
  <c r="I96" i="8"/>
  <c r="M95" i="8"/>
  <c r="M94" i="8"/>
  <c r="I94" i="8"/>
  <c r="M93" i="8"/>
  <c r="M92" i="8"/>
  <c r="M91" i="8"/>
  <c r="M90" i="8"/>
  <c r="M89" i="8"/>
  <c r="M88" i="8"/>
  <c r="M87" i="8"/>
  <c r="M86" i="8"/>
  <c r="M85" i="8"/>
  <c r="M84" i="8"/>
  <c r="I84" i="8"/>
  <c r="M83" i="8"/>
  <c r="M82" i="8"/>
  <c r="M81" i="8"/>
  <c r="M80" i="8"/>
  <c r="M79" i="8"/>
  <c r="M78" i="8"/>
  <c r="I78" i="8"/>
  <c r="M77" i="8"/>
  <c r="M76" i="8"/>
  <c r="M75" i="8"/>
  <c r="M74" i="8"/>
  <c r="M73" i="8"/>
  <c r="I73" i="8"/>
  <c r="M72" i="8"/>
  <c r="M71" i="8"/>
  <c r="M70" i="8"/>
  <c r="M69" i="8"/>
  <c r="M68" i="8"/>
  <c r="I68" i="8"/>
  <c r="M67" i="8"/>
  <c r="M66" i="8"/>
  <c r="M65" i="8"/>
  <c r="I65" i="8"/>
  <c r="M64" i="8"/>
  <c r="M63" i="8"/>
  <c r="M62" i="8"/>
  <c r="M61" i="8"/>
  <c r="M60" i="8"/>
  <c r="M59" i="8"/>
  <c r="M58" i="8"/>
  <c r="M57" i="8"/>
  <c r="M56" i="8"/>
  <c r="M55" i="8"/>
  <c r="M54" i="8"/>
  <c r="I54" i="8"/>
  <c r="M53" i="8"/>
  <c r="M52" i="8"/>
  <c r="I52" i="8"/>
  <c r="M51" i="8"/>
  <c r="M50" i="8"/>
  <c r="M49" i="8"/>
  <c r="M48" i="8"/>
  <c r="M47" i="8"/>
  <c r="M46" i="8"/>
  <c r="M45" i="8"/>
  <c r="M44" i="8"/>
  <c r="M43" i="8"/>
  <c r="M42" i="8"/>
  <c r="M41" i="8"/>
  <c r="M40" i="8"/>
  <c r="I40" i="8"/>
  <c r="M39" i="8"/>
  <c r="M38" i="8"/>
  <c r="I38" i="8"/>
  <c r="M37" i="8"/>
  <c r="M36" i="8"/>
  <c r="I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I22" i="8"/>
  <c r="M21" i="8"/>
  <c r="M20" i="8"/>
  <c r="I20" i="8"/>
  <c r="M19" i="8"/>
  <c r="M18" i="8"/>
  <c r="M17" i="8"/>
  <c r="M16" i="8"/>
  <c r="M15" i="8"/>
  <c r="M14" i="8"/>
  <c r="M10" i="8"/>
  <c r="M9" i="8"/>
  <c r="I8" i="8"/>
  <c r="G24" i="6"/>
  <c r="G20" i="6"/>
  <c r="E15" i="6" l="1"/>
  <c r="C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H.munesada</author>
  </authors>
  <commentList>
    <comment ref="C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此処には本賞・他魚を
記入。
セルをクリックすると
ボタンが現れます、ボタンをクリックすると現れる
文字を選択。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H.munesada</author>
  </authors>
  <commentList>
    <comment ref="C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此処には本賞・他魚を
記入。
セルをクリックすると
ボタンが現れます、ボタンをクリックすると現れる
文字を選択。</t>
        </r>
      </text>
    </comment>
  </commentList>
</comments>
</file>

<file path=xl/sharedStrings.xml><?xml version="1.0" encoding="utf-8"?>
<sst xmlns="http://schemas.openxmlformats.org/spreadsheetml/2006/main" count="365" uniqueCount="229">
  <si>
    <t>参加者名</t>
    <rPh sb="0" eb="3">
      <t>サンカシャ</t>
    </rPh>
    <rPh sb="3" eb="4">
      <t>メイ</t>
    </rPh>
    <phoneticPr fontId="4"/>
  </si>
  <si>
    <t>協会名</t>
    <rPh sb="0" eb="2">
      <t>キョウカイ</t>
    </rPh>
    <rPh sb="2" eb="3">
      <t>メイ</t>
    </rPh>
    <phoneticPr fontId="4"/>
  </si>
  <si>
    <t>クラブ名</t>
    <rPh sb="3" eb="4">
      <t>メイ</t>
    </rPh>
    <phoneticPr fontId="4"/>
  </si>
  <si>
    <t>会場名</t>
    <rPh sb="0" eb="2">
      <t>カイジョウ</t>
    </rPh>
    <rPh sb="2" eb="3">
      <t>メイ</t>
    </rPh>
    <phoneticPr fontId="4"/>
  </si>
  <si>
    <t>長寸</t>
    <rPh sb="0" eb="1">
      <t>チョウ</t>
    </rPh>
    <rPh sb="1" eb="2">
      <t>スン</t>
    </rPh>
    <phoneticPr fontId="4"/>
  </si>
  <si>
    <t>総匹数</t>
    <rPh sb="0" eb="1">
      <t>ソウ</t>
    </rPh>
    <rPh sb="1" eb="2">
      <t>ヒキ</t>
    </rPh>
    <rPh sb="2" eb="3">
      <t>スウ</t>
    </rPh>
    <phoneticPr fontId="4"/>
  </si>
  <si>
    <t>釣り場</t>
    <rPh sb="0" eb="1">
      <t>ツ</t>
    </rPh>
    <rPh sb="2" eb="3">
      <t>バ</t>
    </rPh>
    <phoneticPr fontId="4"/>
  </si>
  <si>
    <t>県</t>
    <rPh sb="0" eb="1">
      <t>ケン</t>
    </rPh>
    <phoneticPr fontId="4"/>
  </si>
  <si>
    <t>会場</t>
    <rPh sb="0" eb="2">
      <t>カイジョウ</t>
    </rPh>
    <phoneticPr fontId="4"/>
  </si>
  <si>
    <t>本賞</t>
    <rPh sb="0" eb="1">
      <t>ホン</t>
    </rPh>
    <rPh sb="1" eb="2">
      <t>ショウ</t>
    </rPh>
    <phoneticPr fontId="4"/>
  </si>
  <si>
    <t>魚名</t>
  </si>
  <si>
    <t>ＮＯ</t>
    <phoneticPr fontId="4"/>
  </si>
  <si>
    <t>参加状況</t>
    <rPh sb="0" eb="2">
      <t>サンカ</t>
    </rPh>
    <rPh sb="2" eb="4">
      <t>ジョウキョウ</t>
    </rPh>
    <phoneticPr fontId="4"/>
  </si>
  <si>
    <t>クラブ数</t>
    <rPh sb="3" eb="4">
      <t>スウ</t>
    </rPh>
    <phoneticPr fontId="4"/>
  </si>
  <si>
    <t>人数</t>
    <rPh sb="0" eb="2">
      <t>ニンズウ</t>
    </rPh>
    <phoneticPr fontId="4"/>
  </si>
  <si>
    <t>参加申請数</t>
    <rPh sb="0" eb="2">
      <t>サンカ</t>
    </rPh>
    <rPh sb="2" eb="4">
      <t>シンセイ</t>
    </rPh>
    <rPh sb="4" eb="5">
      <t>スウ</t>
    </rPh>
    <phoneticPr fontId="4"/>
  </si>
  <si>
    <t>実参加</t>
    <rPh sb="0" eb="1">
      <t>ジツ</t>
    </rPh>
    <rPh sb="1" eb="3">
      <t>サンカ</t>
    </rPh>
    <phoneticPr fontId="4"/>
  </si>
  <si>
    <t>会場ＮＯ</t>
    <rPh sb="0" eb="2">
      <t>カイジョウ</t>
    </rPh>
    <phoneticPr fontId="4"/>
  </si>
  <si>
    <t>会場責任者氏名</t>
    <rPh sb="0" eb="2">
      <t>カイジョウ</t>
    </rPh>
    <rPh sb="2" eb="5">
      <t>セキニンシャ</t>
    </rPh>
    <rPh sb="5" eb="7">
      <t>シメイ</t>
    </rPh>
    <phoneticPr fontId="4"/>
  </si>
  <si>
    <t>当日の天候</t>
    <rPh sb="0" eb="2">
      <t>トウジツ</t>
    </rPh>
    <rPh sb="3" eb="5">
      <t>テンコウ</t>
    </rPh>
    <phoneticPr fontId="4"/>
  </si>
  <si>
    <t>天気</t>
    <rPh sb="0" eb="2">
      <t>テンキ</t>
    </rPh>
    <phoneticPr fontId="4"/>
  </si>
  <si>
    <t>波</t>
    <rPh sb="0" eb="1">
      <t>ナミ</t>
    </rPh>
    <phoneticPr fontId="4"/>
  </si>
  <si>
    <t>釣果状況</t>
    <rPh sb="0" eb="1">
      <t>ツリ</t>
    </rPh>
    <rPh sb="1" eb="2">
      <t>カ</t>
    </rPh>
    <rPh sb="2" eb="4">
      <t>ジョウキョウ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</si>
  <si>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</si>
  <si>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</si>
  <si>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</si>
  <si>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</si>
  <si>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特</t>
    <rPh sb="0" eb="1">
      <t>トク</t>
    </rPh>
    <phoneticPr fontId="4"/>
  </si>
  <si>
    <t>会場責任者の意見</t>
    <rPh sb="0" eb="2">
      <t>カイジョウ</t>
    </rPh>
    <rPh sb="2" eb="5">
      <t>セキニンシャ</t>
    </rPh>
    <rPh sb="6" eb="8">
      <t>イケン</t>
    </rPh>
    <phoneticPr fontId="4"/>
  </si>
  <si>
    <t>会　場　レ　ポ　ー　ト</t>
    <rPh sb="0" eb="1">
      <t>カイ</t>
    </rPh>
    <rPh sb="2" eb="3">
      <t>バ</t>
    </rPh>
    <phoneticPr fontId="4"/>
  </si>
  <si>
    <t>合　　計</t>
    <rPh sb="0" eb="1">
      <t>ゴウ</t>
    </rPh>
    <rPh sb="3" eb="4">
      <t>ケイ</t>
    </rPh>
    <phoneticPr fontId="4"/>
  </si>
  <si>
    <t>本　　賞　　の　　部</t>
    <rPh sb="0" eb="1">
      <t>ホン</t>
    </rPh>
    <rPh sb="3" eb="4">
      <t>ショウ</t>
    </rPh>
    <rPh sb="9" eb="10">
      <t>ブ</t>
    </rPh>
    <phoneticPr fontId="4"/>
  </si>
  <si>
    <t>他　　魚　　の　　部</t>
    <rPh sb="0" eb="1">
      <t>タ</t>
    </rPh>
    <rPh sb="3" eb="4">
      <t>ギョ</t>
    </rPh>
    <rPh sb="9" eb="10">
      <t>ブ</t>
    </rPh>
    <phoneticPr fontId="4"/>
  </si>
  <si>
    <t>風</t>
    <rPh sb="0" eb="1">
      <t>カゼ</t>
    </rPh>
    <phoneticPr fontId="4"/>
  </si>
  <si>
    <t>会場NO</t>
    <rPh sb="0" eb="2">
      <t>カイジョウ</t>
    </rPh>
    <phoneticPr fontId="4"/>
  </si>
  <si>
    <t>他魚</t>
    <rPh sb="0" eb="1">
      <t>タ</t>
    </rPh>
    <rPh sb="1" eb="2">
      <t>ギョ</t>
    </rPh>
    <phoneticPr fontId="4"/>
  </si>
  <si>
    <t>当日</t>
    <rPh sb="0" eb="2">
      <t>トウジツ</t>
    </rPh>
    <phoneticPr fontId="4"/>
  </si>
  <si>
    <t>欠</t>
    <rPh sb="0" eb="1">
      <t>ケツ</t>
    </rPh>
    <phoneticPr fontId="4"/>
  </si>
  <si>
    <t>エントリー数</t>
    <rPh sb="5" eb="6">
      <t>スウ</t>
    </rPh>
    <phoneticPr fontId="4"/>
  </si>
  <si>
    <t>当日欠席</t>
    <rPh sb="0" eb="2">
      <t>トウジツ</t>
    </rPh>
    <rPh sb="2" eb="4">
      <t>ケッセキ</t>
    </rPh>
    <phoneticPr fontId="4"/>
  </si>
  <si>
    <t>快晴</t>
    <rPh sb="0" eb="2">
      <t>カイセイ</t>
    </rPh>
    <phoneticPr fontId="4"/>
  </si>
  <si>
    <t>晴れ</t>
    <rPh sb="0" eb="1">
      <t>ハ</t>
    </rPh>
    <phoneticPr fontId="4"/>
  </si>
  <si>
    <t>曇り</t>
    <rPh sb="0" eb="1">
      <t>クモ</t>
    </rPh>
    <phoneticPr fontId="4"/>
  </si>
  <si>
    <t>雨</t>
    <rPh sb="0" eb="1">
      <t>アメ</t>
    </rPh>
    <phoneticPr fontId="4"/>
  </si>
  <si>
    <t>大雨</t>
    <rPh sb="0" eb="2">
      <t>オオアメ</t>
    </rPh>
    <phoneticPr fontId="4"/>
  </si>
  <si>
    <t>大</t>
    <rPh sb="0" eb="1">
      <t>ダイ</t>
    </rPh>
    <phoneticPr fontId="4"/>
  </si>
  <si>
    <t>中</t>
    <rPh sb="0" eb="1">
      <t>チュウ</t>
    </rPh>
    <phoneticPr fontId="4"/>
  </si>
  <si>
    <t>小</t>
    <rPh sb="0" eb="1">
      <t>ショウ</t>
    </rPh>
    <phoneticPr fontId="4"/>
  </si>
  <si>
    <t>穏やか</t>
    <rPh sb="0" eb="1">
      <t>オダ</t>
    </rPh>
    <phoneticPr fontId="4"/>
  </si>
  <si>
    <t>強</t>
    <rPh sb="0" eb="1">
      <t>キョウ</t>
    </rPh>
    <phoneticPr fontId="4"/>
  </si>
  <si>
    <t>弱</t>
    <rPh sb="0" eb="1">
      <t>ジャク</t>
    </rPh>
    <phoneticPr fontId="4"/>
  </si>
  <si>
    <t>小雨</t>
    <rPh sb="0" eb="2">
      <t>コサメ</t>
    </rPh>
    <phoneticPr fontId="4"/>
  </si>
  <si>
    <t>担当協会名</t>
    <rPh sb="0" eb="2">
      <t>タントウ</t>
    </rPh>
    <rPh sb="2" eb="4">
      <t>キ</t>
    </rPh>
    <rPh sb="4" eb="5">
      <t>メイ</t>
    </rPh>
    <phoneticPr fontId="4"/>
  </si>
  <si>
    <t>担当クラブ名</t>
    <rPh sb="0" eb="2">
      <t>タントウ</t>
    </rPh>
    <rPh sb="5" eb="6">
      <t>メイ</t>
    </rPh>
    <phoneticPr fontId="4"/>
  </si>
  <si>
    <t>釣り場名</t>
    <rPh sb="0" eb="1">
      <t>ツ</t>
    </rPh>
    <rPh sb="2" eb="3">
      <t>バ</t>
    </rPh>
    <rPh sb="3" eb="4">
      <t>メイ</t>
    </rPh>
    <phoneticPr fontId="4"/>
  </si>
  <si>
    <t>釣り場責任者用</t>
    <rPh sb="0" eb="1">
      <t>ツ</t>
    </rPh>
    <rPh sb="2" eb="3">
      <t>バ</t>
    </rPh>
    <rPh sb="3" eb="6">
      <t>セキニンシャ</t>
    </rPh>
    <rPh sb="6" eb="7">
      <t>ヨウ</t>
    </rPh>
    <phoneticPr fontId="4"/>
  </si>
  <si>
    <t>第</t>
    <rPh sb="0" eb="1">
      <t>ダイ</t>
    </rPh>
    <phoneticPr fontId="4"/>
  </si>
  <si>
    <t>投げ釣り選手権大会成績表</t>
    <rPh sb="0" eb="1">
      <t>ナ</t>
    </rPh>
    <rPh sb="2" eb="3">
      <t>ツ</t>
    </rPh>
    <rPh sb="4" eb="7">
      <t>センシュケン</t>
    </rPh>
    <rPh sb="7" eb="9">
      <t>タイカイ</t>
    </rPh>
    <rPh sb="9" eb="11">
      <t>セイセキ</t>
    </rPh>
    <rPh sb="11" eb="12">
      <t>ヒョウ</t>
    </rPh>
    <phoneticPr fontId="4"/>
  </si>
  <si>
    <t>審査
区別</t>
    <rPh sb="0" eb="2">
      <t>シンサ</t>
    </rPh>
    <rPh sb="3" eb="5">
      <t>クベツ</t>
    </rPh>
    <phoneticPr fontId="4"/>
  </si>
  <si>
    <t>会員NO
（９桁）</t>
    <rPh sb="0" eb="2">
      <t>カイイン</t>
    </rPh>
    <rPh sb="7" eb="8">
      <t>ケタ</t>
    </rPh>
    <phoneticPr fontId="4"/>
  </si>
  <si>
    <t>ポイント</t>
    <phoneticPr fontId="4"/>
  </si>
  <si>
    <t>基準寸法一覧</t>
    <rPh sb="0" eb="2">
      <t>キジュン</t>
    </rPh>
    <rPh sb="2" eb="4">
      <t>スンポウ</t>
    </rPh>
    <rPh sb="4" eb="6">
      <t>イチラン</t>
    </rPh>
    <phoneticPr fontId="4"/>
  </si>
  <si>
    <t>基準寸法</t>
    <rPh sb="0" eb="2">
      <t>キジュン</t>
    </rPh>
    <rPh sb="2" eb="4">
      <t>スンポウ</t>
    </rPh>
    <phoneticPr fontId="4"/>
  </si>
  <si>
    <t>市町村</t>
    <rPh sb="0" eb="1">
      <t>シ</t>
    </rPh>
    <rPh sb="1" eb="2">
      <t>チョウ</t>
    </rPh>
    <rPh sb="2" eb="3">
      <t>ソン</t>
    </rPh>
    <phoneticPr fontId="4"/>
  </si>
  <si>
    <t>他  魚</t>
    <rPh sb="0" eb="1">
      <t>タ</t>
    </rPh>
    <rPh sb="3" eb="4">
      <t>ギョ</t>
    </rPh>
    <phoneticPr fontId="4"/>
  </si>
  <si>
    <t>会場一覧</t>
    <rPh sb="0" eb="2">
      <t>カイジョウ</t>
    </rPh>
    <rPh sb="2" eb="4">
      <t>イチラン</t>
    </rPh>
    <phoneticPr fontId="4"/>
  </si>
  <si>
    <t>№</t>
    <phoneticPr fontId="4"/>
  </si>
  <si>
    <t>大阪協会</t>
    <rPh sb="0" eb="2">
      <t>オオサカ</t>
    </rPh>
    <rPh sb="2" eb="4">
      <t>キョウカイ</t>
    </rPh>
    <phoneticPr fontId="4"/>
  </si>
  <si>
    <t>兵庫協会</t>
  </si>
  <si>
    <t>徳島協会</t>
  </si>
  <si>
    <t>高知協会</t>
  </si>
  <si>
    <t>愛媛協会</t>
  </si>
  <si>
    <t>香川協会</t>
  </si>
  <si>
    <t>岡山協会</t>
  </si>
  <si>
    <t>備後協会</t>
  </si>
  <si>
    <t>広島協会</t>
  </si>
  <si>
    <t>山口協会</t>
  </si>
  <si>
    <t>北九州協会</t>
  </si>
  <si>
    <t>愛知協会</t>
  </si>
  <si>
    <t>中部協会</t>
  </si>
  <si>
    <t>宮城協会</t>
  </si>
  <si>
    <t>北海道協会</t>
  </si>
  <si>
    <t>長崎協会</t>
  </si>
  <si>
    <t>千葉協会</t>
  </si>
  <si>
    <t>北陸協会</t>
  </si>
  <si>
    <t>三重協会</t>
  </si>
  <si>
    <t>大分協会</t>
  </si>
  <si>
    <t>和歌山協会</t>
  </si>
  <si>
    <t>東京協会</t>
  </si>
  <si>
    <t>微風</t>
    <rPh sb="0" eb="2">
      <t>ビフウ</t>
    </rPh>
    <phoneticPr fontId="4"/>
  </si>
  <si>
    <t>会場
　№</t>
    <rPh sb="0" eb="2">
      <t>カイジョウ</t>
    </rPh>
    <phoneticPr fontId="4"/>
  </si>
  <si>
    <t>他魚の部</t>
    <rPh sb="0" eb="1">
      <t>タ</t>
    </rPh>
    <rPh sb="1" eb="2">
      <t>ギョ</t>
    </rPh>
    <rPh sb="3" eb="4">
      <t>ブ</t>
    </rPh>
    <phoneticPr fontId="4"/>
  </si>
  <si>
    <t>本賞の部</t>
    <rPh sb="0" eb="1">
      <t>ホン</t>
    </rPh>
    <rPh sb="1" eb="2">
      <t>ショウ</t>
    </rPh>
    <rPh sb="3" eb="4">
      <t>ブ</t>
    </rPh>
    <phoneticPr fontId="4"/>
  </si>
  <si>
    <t>女性</t>
    <rPh sb="0" eb="2">
      <t>ジョセイ</t>
    </rPh>
    <phoneticPr fontId="4"/>
  </si>
  <si>
    <t>少年</t>
    <rPh sb="0" eb="2">
      <t>ショウネン</t>
    </rPh>
    <phoneticPr fontId="4"/>
  </si>
  <si>
    <t>参加会場
代表者携帯番号</t>
    <rPh sb="0" eb="2">
      <t>サンカ</t>
    </rPh>
    <rPh sb="2" eb="4">
      <t>カイジョウ</t>
    </rPh>
    <rPh sb="5" eb="8">
      <t>ダイヒョウシャ</t>
    </rPh>
    <rPh sb="8" eb="10">
      <t>ケイタイ</t>
    </rPh>
    <rPh sb="10" eb="12">
      <t>バンゴウ</t>
    </rPh>
    <phoneticPr fontId="4"/>
  </si>
  <si>
    <t>明石</t>
    <rPh sb="0" eb="2">
      <t>アカシ</t>
    </rPh>
    <phoneticPr fontId="4"/>
  </si>
  <si>
    <t>淡路島</t>
    <rPh sb="0" eb="3">
      <t>アワジシマ</t>
    </rPh>
    <phoneticPr fontId="4"/>
  </si>
  <si>
    <t>香住</t>
    <rPh sb="0" eb="2">
      <t>カスミ</t>
    </rPh>
    <phoneticPr fontId="4"/>
  </si>
  <si>
    <t>境港</t>
    <rPh sb="0" eb="2">
      <t>サカイミナト</t>
    </rPh>
    <phoneticPr fontId="4"/>
  </si>
  <si>
    <t>呉</t>
    <rPh sb="0" eb="1">
      <t>クレ</t>
    </rPh>
    <phoneticPr fontId="4"/>
  </si>
  <si>
    <t>浜田</t>
    <rPh sb="0" eb="2">
      <t>ハマダ</t>
    </rPh>
    <phoneticPr fontId="4"/>
  </si>
  <si>
    <t>柳井</t>
    <rPh sb="0" eb="2">
      <t>ヤナイ</t>
    </rPh>
    <phoneticPr fontId="4"/>
  </si>
  <si>
    <t>下関</t>
    <rPh sb="0" eb="2">
      <t>シモノセキ</t>
    </rPh>
    <phoneticPr fontId="4"/>
  </si>
  <si>
    <t>徳島</t>
    <rPh sb="0" eb="2">
      <t>トクシマ</t>
    </rPh>
    <phoneticPr fontId="4"/>
  </si>
  <si>
    <t>中島</t>
    <rPh sb="0" eb="2">
      <t>ナカシマ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</si>
  <si>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</si>
  <si>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</si>
  <si>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福岡</t>
    <rPh sb="0" eb="2">
      <t>フクオカ</t>
    </rPh>
    <phoneticPr fontId="4"/>
  </si>
  <si>
    <t>マコガレイ</t>
    <phoneticPr fontId="11"/>
  </si>
  <si>
    <t>クロガシラカレイ</t>
    <phoneticPr fontId="11"/>
  </si>
  <si>
    <t>イシガレイ</t>
    <phoneticPr fontId="11"/>
  </si>
  <si>
    <t>マガレイ</t>
    <phoneticPr fontId="11"/>
  </si>
  <si>
    <t>ヌマガレイ</t>
    <phoneticPr fontId="11"/>
  </si>
  <si>
    <t>ババガレイ</t>
    <phoneticPr fontId="11"/>
  </si>
  <si>
    <t>ホシガレイ</t>
    <phoneticPr fontId="11"/>
  </si>
  <si>
    <t>他のカレイ</t>
    <rPh sb="0" eb="1">
      <t>タ</t>
    </rPh>
    <phoneticPr fontId="11"/>
  </si>
  <si>
    <t>アイナメ</t>
    <phoneticPr fontId="11"/>
  </si>
  <si>
    <t>スジアイナメ</t>
    <phoneticPr fontId="11"/>
  </si>
  <si>
    <t>クジメ</t>
    <phoneticPr fontId="11"/>
  </si>
  <si>
    <t>ウサギアイナメ</t>
    <phoneticPr fontId="11"/>
  </si>
  <si>
    <t>クロダイ</t>
    <phoneticPr fontId="11"/>
  </si>
  <si>
    <t>ミナミクロダイ</t>
    <phoneticPr fontId="11"/>
  </si>
  <si>
    <t>キチヌ</t>
    <phoneticPr fontId="11"/>
  </si>
  <si>
    <t>ヘダイ</t>
    <phoneticPr fontId="11"/>
  </si>
  <si>
    <t>キュウセン</t>
    <phoneticPr fontId="11"/>
  </si>
  <si>
    <t>ネズミゴチ</t>
    <phoneticPr fontId="11"/>
  </si>
  <si>
    <t>トビヌメリ</t>
    <phoneticPr fontId="11"/>
  </si>
  <si>
    <t>他のネズッポ</t>
    <rPh sb="0" eb="1">
      <t>タ</t>
    </rPh>
    <phoneticPr fontId="11"/>
  </si>
  <si>
    <t>ヨメゴチ</t>
    <phoneticPr fontId="11"/>
  </si>
  <si>
    <t>マハゼ</t>
    <phoneticPr fontId="11"/>
  </si>
  <si>
    <t>ハゼグチ</t>
    <phoneticPr fontId="11"/>
  </si>
  <si>
    <t>シログチ</t>
    <phoneticPr fontId="11"/>
  </si>
  <si>
    <t>ニベ</t>
    <phoneticPr fontId="11"/>
  </si>
  <si>
    <t>コイチ</t>
    <phoneticPr fontId="11"/>
  </si>
  <si>
    <t>オオニベ</t>
    <phoneticPr fontId="11"/>
  </si>
  <si>
    <t>スズキ</t>
    <phoneticPr fontId="11"/>
  </si>
  <si>
    <t>タイリクスズキ</t>
    <phoneticPr fontId="11"/>
  </si>
  <si>
    <t>ヒラスズキ</t>
    <phoneticPr fontId="11"/>
  </si>
  <si>
    <t>マダイ</t>
    <phoneticPr fontId="11"/>
  </si>
  <si>
    <t>チダイ</t>
    <phoneticPr fontId="11"/>
  </si>
  <si>
    <t>キダイ</t>
    <phoneticPr fontId="11"/>
  </si>
  <si>
    <t>マゴチ</t>
    <phoneticPr fontId="11"/>
  </si>
  <si>
    <t>ワニゴチ</t>
    <phoneticPr fontId="11"/>
  </si>
  <si>
    <t>他のコチ</t>
    <rPh sb="0" eb="1">
      <t>タ</t>
    </rPh>
    <phoneticPr fontId="11"/>
  </si>
  <si>
    <t>カワハギ</t>
    <phoneticPr fontId="11"/>
  </si>
  <si>
    <t>マエソ</t>
    <phoneticPr fontId="11"/>
  </si>
  <si>
    <t>トカゲエソ</t>
    <phoneticPr fontId="11"/>
  </si>
  <si>
    <t>ワニエソ</t>
    <phoneticPr fontId="11"/>
  </si>
  <si>
    <t>オキエソ</t>
    <phoneticPr fontId="11"/>
  </si>
  <si>
    <t>他のエソ</t>
    <rPh sb="0" eb="1">
      <t>タ</t>
    </rPh>
    <phoneticPr fontId="11"/>
  </si>
  <si>
    <t>シマイサキ</t>
    <phoneticPr fontId="11"/>
  </si>
  <si>
    <t>コトヒキ</t>
    <phoneticPr fontId="11"/>
  </si>
  <si>
    <t>ヒラメ</t>
    <phoneticPr fontId="11"/>
  </si>
  <si>
    <t>クロウシノシタ</t>
    <phoneticPr fontId="11"/>
  </si>
  <si>
    <t>アカシタビラメ</t>
    <phoneticPr fontId="11"/>
  </si>
  <si>
    <t>ハマフエフキ</t>
    <phoneticPr fontId="11"/>
  </si>
  <si>
    <t>シロダイ</t>
    <phoneticPr fontId="11"/>
  </si>
  <si>
    <t>メイチダイ</t>
    <phoneticPr fontId="11"/>
  </si>
  <si>
    <t>コロダイ</t>
    <phoneticPr fontId="11"/>
  </si>
  <si>
    <t>コショウダイ</t>
    <phoneticPr fontId="11"/>
  </si>
  <si>
    <t>カサゴ</t>
    <phoneticPr fontId="11"/>
  </si>
  <si>
    <t>メバル</t>
    <phoneticPr fontId="11"/>
  </si>
  <si>
    <t>シマゾイ</t>
    <phoneticPr fontId="11"/>
  </si>
  <si>
    <t>クロソイ</t>
    <phoneticPr fontId="11"/>
  </si>
  <si>
    <t>ムラソイ</t>
    <phoneticPr fontId="11"/>
  </si>
  <si>
    <t>キツネメバル</t>
    <phoneticPr fontId="11"/>
  </si>
  <si>
    <t>エゾメバル</t>
    <phoneticPr fontId="11"/>
  </si>
  <si>
    <t>タヌキメバル</t>
    <phoneticPr fontId="11"/>
  </si>
  <si>
    <t>ヨロイメバル</t>
    <phoneticPr fontId="11"/>
  </si>
  <si>
    <t>タケノコメバル</t>
    <phoneticPr fontId="11"/>
  </si>
  <si>
    <t>他のソイ</t>
    <rPh sb="0" eb="1">
      <t>タ</t>
    </rPh>
    <phoneticPr fontId="11"/>
  </si>
  <si>
    <t>ケムシカジカ</t>
    <phoneticPr fontId="11"/>
  </si>
  <si>
    <t>タカノハダイ</t>
    <phoneticPr fontId="11"/>
  </si>
  <si>
    <t>ユウダチタカノハ</t>
    <phoneticPr fontId="11"/>
  </si>
  <si>
    <t>ミギマキ</t>
    <phoneticPr fontId="11"/>
  </si>
  <si>
    <t>ウマズラハギ</t>
    <phoneticPr fontId="11"/>
  </si>
  <si>
    <t>ウスバハギ</t>
    <phoneticPr fontId="11"/>
  </si>
  <si>
    <t>ホッケ</t>
    <phoneticPr fontId="11"/>
  </si>
  <si>
    <t>イラ</t>
    <phoneticPr fontId="11"/>
  </si>
  <si>
    <t>テンス</t>
    <phoneticPr fontId="11"/>
  </si>
  <si>
    <t>コブダイ</t>
    <phoneticPr fontId="11"/>
  </si>
  <si>
    <t>イトヨリダイ</t>
    <phoneticPr fontId="11"/>
  </si>
  <si>
    <t>ソコイトヨリ</t>
    <phoneticPr fontId="11"/>
  </si>
  <si>
    <t>アカアマダイ</t>
    <phoneticPr fontId="11"/>
  </si>
  <si>
    <t>シロアマダイ</t>
    <phoneticPr fontId="11"/>
  </si>
  <si>
    <t>アカハタ</t>
    <phoneticPr fontId="11"/>
  </si>
  <si>
    <t>アオハタ</t>
    <phoneticPr fontId="11"/>
  </si>
  <si>
    <t>マハタ</t>
    <phoneticPr fontId="11"/>
  </si>
  <si>
    <t>クエ</t>
    <phoneticPr fontId="11"/>
  </si>
  <si>
    <t>他のハタ</t>
    <rPh sb="0" eb="1">
      <t>タ</t>
    </rPh>
    <phoneticPr fontId="11"/>
  </si>
  <si>
    <t>キジハタ</t>
    <phoneticPr fontId="11"/>
  </si>
  <si>
    <t>イシダイ</t>
    <phoneticPr fontId="11"/>
  </si>
  <si>
    <t>イシガキダイ</t>
    <phoneticPr fontId="11"/>
  </si>
  <si>
    <t>シロギス</t>
    <phoneticPr fontId="4"/>
  </si>
  <si>
    <t>ギスカジカ</t>
    <phoneticPr fontId="11"/>
  </si>
  <si>
    <t>　　注・朱書きは改定寸法です。</t>
    <rPh sb="2" eb="3">
      <t>チュウ</t>
    </rPh>
    <rPh sb="4" eb="6">
      <t>シュガ</t>
    </rPh>
    <rPh sb="8" eb="10">
      <t>カイテイ</t>
    </rPh>
    <rPh sb="10" eb="12">
      <t>スンポウ</t>
    </rPh>
    <phoneticPr fontId="4"/>
  </si>
  <si>
    <t>道　央</t>
  </si>
  <si>
    <t>道　南</t>
  </si>
  <si>
    <t>石   巻</t>
  </si>
  <si>
    <t>小名浜</t>
  </si>
  <si>
    <t>富津</t>
  </si>
  <si>
    <t>能登</t>
  </si>
  <si>
    <t>三浦</t>
  </si>
  <si>
    <t>伊良湖</t>
  </si>
  <si>
    <t>伊勢</t>
  </si>
  <si>
    <t>熊野</t>
  </si>
  <si>
    <t>和歌山</t>
    <phoneticPr fontId="4"/>
  </si>
  <si>
    <t>宇　野</t>
  </si>
  <si>
    <t>下 津 井</t>
  </si>
  <si>
    <t>笠　岡</t>
  </si>
  <si>
    <t>尾道</t>
    <rPh sb="0" eb="2">
      <t>オノミチ</t>
    </rPh>
    <phoneticPr fontId="4"/>
  </si>
  <si>
    <t>防府</t>
    <rPh sb="0" eb="2">
      <t>ホウフ</t>
    </rPh>
    <phoneticPr fontId="4"/>
  </si>
  <si>
    <t>高松</t>
    <rPh sb="0" eb="2">
      <t>タカマツ</t>
    </rPh>
    <phoneticPr fontId="4"/>
  </si>
  <si>
    <t>興 居 島</t>
  </si>
  <si>
    <t>長  浜</t>
  </si>
  <si>
    <t>長崎南</t>
    <rPh sb="0" eb="3">
      <t>ナガサキミナミ</t>
    </rPh>
    <phoneticPr fontId="4"/>
  </si>
  <si>
    <t>長崎女神</t>
    <rPh sb="0" eb="4">
      <t>ナガサキメガミ</t>
    </rPh>
    <phoneticPr fontId="4"/>
  </si>
  <si>
    <t>国東</t>
    <rPh sb="0" eb="2">
      <t>クニサキ</t>
    </rPh>
    <phoneticPr fontId="4"/>
  </si>
  <si>
    <t>臼杵</t>
    <rPh sb="0" eb="2">
      <t>ウスキ</t>
    </rPh>
    <phoneticPr fontId="4"/>
  </si>
  <si>
    <t>第○○○回全日本キス投げ釣り選手権大会参加者一覧</t>
    <rPh sb="0" eb="1">
      <t>ダイ</t>
    </rPh>
    <rPh sb="4" eb="5">
      <t>カイ</t>
    </rPh>
    <rPh sb="5" eb="8">
      <t>ゼンニッポン</t>
    </rPh>
    <rPh sb="10" eb="11">
      <t>ナ</t>
    </rPh>
    <rPh sb="12" eb="13">
      <t>ツ</t>
    </rPh>
    <rPh sb="14" eb="17">
      <t>センシュケン</t>
    </rPh>
    <rPh sb="17" eb="19">
      <t>タイカイ</t>
    </rPh>
    <rPh sb="19" eb="22">
      <t>サンカシャ</t>
    </rPh>
    <rPh sb="22" eb="24">
      <t>イチラン</t>
    </rPh>
    <phoneticPr fontId="4"/>
  </si>
  <si>
    <t>○○○回</t>
    <rPh sb="3" eb="4">
      <t>カイ</t>
    </rPh>
    <phoneticPr fontId="4"/>
  </si>
  <si>
    <t>全日本キス　　　；</t>
    <rPh sb="0" eb="1">
      <t>ゼン</t>
    </rPh>
    <rPh sb="1" eb="3">
      <t>ニホン</t>
    </rPh>
    <phoneticPr fontId="4"/>
  </si>
  <si>
    <t>○○○ 回</t>
    <rPh sb="4" eb="5">
      <t>カイ</t>
    </rPh>
    <phoneticPr fontId="4"/>
  </si>
  <si>
    <t>全日本キス　　　　；</t>
    <rPh sb="0" eb="1">
      <t>ゼン</t>
    </rPh>
    <rPh sb="1" eb="3">
      <t>ニホン</t>
    </rPh>
    <phoneticPr fontId="4"/>
  </si>
  <si>
    <t>島根協会</t>
    <rPh sb="0" eb="2">
      <t>シマネ</t>
    </rPh>
    <phoneticPr fontId="4"/>
  </si>
  <si>
    <t>第○○○回全日本キス投げ釣り選手権大会</t>
    <phoneticPr fontId="4"/>
  </si>
  <si>
    <t xml:space="preserve">            様式-13</t>
    <rPh sb="12" eb="14">
      <t>ヨウシキ</t>
    </rPh>
    <phoneticPr fontId="4"/>
  </si>
  <si>
    <t>様式-13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</si>
</sst>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0_ "/>
    <numFmt numFmtId="179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9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3" fillId="0" borderId="0" xfId="3" applyFont="1"/>
    <xf numFmtId="0" fontId="1" fillId="0" borderId="0" xfId="2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3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6" fillId="0" borderId="0" xfId="0" applyFont="1">
      <alignment vertical="center"/>
    </xf>
    <xf numFmtId="0" fontId="0" fillId="0" borderId="0" xfId="0" applyAlignment="1">
      <alignment vertical="top" wrapText="1"/>
    </xf>
    <xf numFmtId="0" fontId="1" fillId="0" borderId="0" xfId="0" applyFont="1">
      <alignment vertical="center"/>
    </xf>
    <xf numFmtId="0" fontId="1" fillId="0" borderId="0" xfId="3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3" applyNumberFormat="1" applyFont="1" applyAlignment="1">
      <alignment horizontal="center" vertical="center"/>
    </xf>
    <xf numFmtId="0" fontId="0" fillId="0" borderId="0" xfId="3" applyFont="1" applyAlignment="1">
      <alignment vertical="center"/>
    </xf>
    <xf numFmtId="0" fontId="3" fillId="0" borderId="2" xfId="0" applyFont="1" applyBorder="1">
      <alignment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9" fontId="1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4" fillId="0" borderId="0" xfId="0" applyFont="1">
      <alignment vertical="center"/>
    </xf>
    <xf numFmtId="49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0" borderId="3" xfId="0" applyNumberFormat="1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20" fillId="0" borderId="8" xfId="0" applyFont="1" applyBorder="1">
      <alignment vertical="center"/>
    </xf>
    <xf numFmtId="0" fontId="17" fillId="0" borderId="0" xfId="0" applyFont="1">
      <alignment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4" xfId="3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3" xfId="0" applyFont="1" applyBorder="1">
      <alignment vertical="center"/>
    </xf>
    <xf numFmtId="0" fontId="14" fillId="0" borderId="3" xfId="0" applyFont="1" applyBorder="1">
      <alignment vertical="center"/>
    </xf>
    <xf numFmtId="49" fontId="21" fillId="0" borderId="2" xfId="0" applyNumberFormat="1" applyFont="1" applyBorder="1" applyAlignment="1">
      <alignment horizontal="left" vertical="center"/>
    </xf>
    <xf numFmtId="49" fontId="22" fillId="0" borderId="2" xfId="0" applyNumberFormat="1" applyFont="1" applyBorder="1">
      <alignment vertical="center"/>
    </xf>
    <xf numFmtId="49" fontId="14" fillId="0" borderId="2" xfId="0" applyNumberFormat="1" applyFont="1" applyBorder="1">
      <alignment vertical="center"/>
    </xf>
    <xf numFmtId="49" fontId="22" fillId="0" borderId="2" xfId="0" applyNumberFormat="1" applyFont="1" applyBorder="1" applyAlignment="1">
      <alignment horizontal="left" vertical="center"/>
    </xf>
    <xf numFmtId="0" fontId="21" fillId="0" borderId="2" xfId="0" applyFont="1" applyBorder="1">
      <alignment vertical="center"/>
    </xf>
    <xf numFmtId="176" fontId="14" fillId="0" borderId="0" xfId="0" applyNumberFormat="1" applyFont="1">
      <alignment vertical="center"/>
    </xf>
    <xf numFmtId="0" fontId="18" fillId="3" borderId="6" xfId="0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center" vertical="center"/>
    </xf>
    <xf numFmtId="0" fontId="18" fillId="3" borderId="5" xfId="0" applyFont="1" applyFill="1" applyBorder="1">
      <alignment vertical="center"/>
    </xf>
    <xf numFmtId="0" fontId="19" fillId="0" borderId="9" xfId="0" applyFont="1" applyBorder="1">
      <alignment vertical="center"/>
    </xf>
    <xf numFmtId="176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3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176" fontId="14" fillId="0" borderId="2" xfId="0" applyNumberFormat="1" applyFont="1" applyBorder="1">
      <alignment vertical="center"/>
    </xf>
    <xf numFmtId="49" fontId="25" fillId="0" borderId="2" xfId="0" applyNumberFormat="1" applyFont="1" applyBorder="1" applyAlignment="1">
      <alignment horizontal="left" vertical="center"/>
    </xf>
    <xf numFmtId="0" fontId="20" fillId="0" borderId="3" xfId="0" applyFont="1" applyBorder="1">
      <alignment vertical="center"/>
    </xf>
    <xf numFmtId="0" fontId="20" fillId="0" borderId="10" xfId="0" applyFont="1" applyBorder="1">
      <alignment vertical="center"/>
    </xf>
    <xf numFmtId="176" fontId="26" fillId="2" borderId="2" xfId="3" applyNumberFormat="1" applyFont="1" applyFill="1" applyBorder="1" applyAlignment="1">
      <alignment horizontal="center" vertical="center"/>
    </xf>
    <xf numFmtId="176" fontId="19" fillId="2" borderId="2" xfId="3" applyNumberFormat="1" applyFont="1" applyFill="1" applyBorder="1" applyAlignment="1">
      <alignment horizontal="center" vertical="center"/>
    </xf>
    <xf numFmtId="178" fontId="14" fillId="5" borderId="2" xfId="0" applyNumberFormat="1" applyFont="1" applyFill="1" applyBorder="1" applyAlignment="1">
      <alignment horizontal="center" vertical="center"/>
    </xf>
    <xf numFmtId="177" fontId="14" fillId="5" borderId="2" xfId="0" applyNumberFormat="1" applyFont="1" applyFill="1" applyBorder="1" applyAlignment="1">
      <alignment horizontal="center" vertical="center"/>
    </xf>
    <xf numFmtId="17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4" fillId="0" borderId="2" xfId="2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20" fillId="0" borderId="3" xfId="3" applyFont="1" applyBorder="1" applyAlignment="1">
      <alignment horizontal="left" vertical="center"/>
    </xf>
    <xf numFmtId="0" fontId="20" fillId="0" borderId="2" xfId="3" applyFont="1" applyBorder="1" applyAlignment="1">
      <alignment vertical="center"/>
    </xf>
    <xf numFmtId="0" fontId="20" fillId="0" borderId="7" xfId="3" applyFont="1" applyBorder="1" applyAlignment="1">
      <alignment vertical="center"/>
    </xf>
    <xf numFmtId="0" fontId="20" fillId="0" borderId="0" xfId="3" applyFont="1"/>
    <xf numFmtId="0" fontId="20" fillId="0" borderId="0" xfId="3" applyFont="1" applyAlignment="1">
      <alignment vertical="center"/>
    </xf>
    <xf numFmtId="49" fontId="20" fillId="0" borderId="0" xfId="3" applyNumberFormat="1" applyFont="1" applyAlignment="1">
      <alignment vertical="center"/>
    </xf>
    <xf numFmtId="0" fontId="20" fillId="0" borderId="0" xfId="3" applyFont="1" applyAlignment="1">
      <alignment horizontal="center" vertical="center"/>
    </xf>
    <xf numFmtId="49" fontId="14" fillId="0" borderId="2" xfId="3" applyNumberFormat="1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49" fontId="14" fillId="0" borderId="2" xfId="3" applyNumberFormat="1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21" fillId="0" borderId="0" xfId="0" applyFont="1">
      <alignment vertical="center"/>
    </xf>
    <xf numFmtId="0" fontId="2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 indent="1"/>
    </xf>
    <xf numFmtId="0" fontId="25" fillId="0" borderId="2" xfId="0" applyFont="1" applyBorder="1" applyAlignment="1">
      <alignment horizontal="right" vertical="center" indent="1"/>
    </xf>
    <xf numFmtId="0" fontId="21" fillId="0" borderId="2" xfId="0" applyFont="1" applyBorder="1" applyAlignment="1">
      <alignment horizontal="right" vertical="center" indent="1"/>
    </xf>
    <xf numFmtId="9" fontId="14" fillId="0" borderId="0" xfId="1" applyFont="1" applyBorder="1" applyAlignment="1">
      <alignment horizontal="right" vertical="center" indent="1"/>
    </xf>
    <xf numFmtId="0" fontId="2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14" fillId="0" borderId="0" xfId="0" applyFont="1" applyAlignment="1">
      <alignment vertical="top" wrapText="1"/>
    </xf>
    <xf numFmtId="49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4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49" fontId="20" fillId="7" borderId="2" xfId="3" applyNumberFormat="1" applyFont="1" applyFill="1" applyBorder="1" applyAlignment="1">
      <alignment horizontal="center" vertical="center" wrapText="1"/>
    </xf>
    <xf numFmtId="49" fontId="20" fillId="7" borderId="2" xfId="3" applyNumberFormat="1" applyFont="1" applyFill="1" applyBorder="1" applyAlignment="1">
      <alignment horizontal="center" vertical="center"/>
    </xf>
    <xf numFmtId="0" fontId="20" fillId="7" borderId="2" xfId="3" applyFont="1" applyFill="1" applyBorder="1" applyAlignment="1">
      <alignment horizontal="center" vertical="center"/>
    </xf>
    <xf numFmtId="0" fontId="20" fillId="7" borderId="11" xfId="3" applyFont="1" applyFill="1" applyBorder="1" applyAlignment="1">
      <alignment horizontal="center" vertical="center"/>
    </xf>
    <xf numFmtId="0" fontId="20" fillId="7" borderId="12" xfId="3" applyFont="1" applyFill="1" applyBorder="1" applyAlignment="1">
      <alignment horizontal="center" vertical="center"/>
    </xf>
    <xf numFmtId="0" fontId="20" fillId="7" borderId="4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2" xfId="3" applyNumberFormat="1" applyFont="1" applyFill="1" applyBorder="1" applyAlignment="1">
      <alignment horizontal="center" vertical="center" wrapText="1"/>
    </xf>
    <xf numFmtId="49" fontId="20" fillId="2" borderId="2" xfId="3" applyNumberFormat="1" applyFont="1" applyFill="1" applyBorder="1" applyAlignment="1">
      <alignment horizontal="center" vertical="center"/>
    </xf>
    <xf numFmtId="0" fontId="20" fillId="2" borderId="2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20" fillId="2" borderId="12" xfId="3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2" borderId="4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176" fontId="20" fillId="2" borderId="2" xfId="3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0" fillId="2" borderId="11" xfId="3" applyNumberFormat="1" applyFont="1" applyFill="1" applyBorder="1" applyAlignment="1">
      <alignment horizontal="center" vertical="center"/>
    </xf>
    <xf numFmtId="176" fontId="20" fillId="2" borderId="14" xfId="3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パーセント" xfId="1" builtinId="5"/>
    <cellStyle name="ハイパーリンク" xfId="2" builtinId="8"/>
    <cellStyle name="標準" xfId="0" builtinId="0"/>
    <cellStyle name="標準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</xdr:rowOff>
    </xdr:from>
    <xdr:to>
      <xdr:col>1</xdr:col>
      <xdr:colOff>167640</xdr:colOff>
      <xdr:row>3</xdr:row>
      <xdr:rowOff>45720</xdr:rowOff>
    </xdr:to>
    <xdr:pic>
      <xdr:nvPicPr>
        <xdr:cNvPr id="10301" name="Picture 40" descr="全日本マーク">
          <a:extLst>
            <a:ext uri="{FF2B5EF4-FFF2-40B4-BE49-F238E27FC236}">
              <a16:creationId xmlns:a16="http://schemas.microsoft.com/office/drawing/2014/main" id="{BD38ACBD-8AC9-787D-BC1C-1A8F39ED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58674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</xdr:rowOff>
    </xdr:from>
    <xdr:to>
      <xdr:col>3</xdr:col>
      <xdr:colOff>472440</xdr:colOff>
      <xdr:row>3</xdr:row>
      <xdr:rowOff>99060</xdr:rowOff>
    </xdr:to>
    <xdr:pic>
      <xdr:nvPicPr>
        <xdr:cNvPr id="11308" name="Picture 40" descr="全日本マーク">
          <a:extLst>
            <a:ext uri="{FF2B5EF4-FFF2-40B4-BE49-F238E27FC236}">
              <a16:creationId xmlns:a16="http://schemas.microsoft.com/office/drawing/2014/main" id="{7B9DD673-6403-6B1D-9B06-153817FD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80772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</xdr:rowOff>
    </xdr:from>
    <xdr:to>
      <xdr:col>3</xdr:col>
      <xdr:colOff>472440</xdr:colOff>
      <xdr:row>3</xdr:row>
      <xdr:rowOff>99060</xdr:rowOff>
    </xdr:to>
    <xdr:pic>
      <xdr:nvPicPr>
        <xdr:cNvPr id="9284" name="Picture 40" descr="全日本マーク">
          <a:extLst>
            <a:ext uri="{FF2B5EF4-FFF2-40B4-BE49-F238E27FC236}">
              <a16:creationId xmlns:a16="http://schemas.microsoft.com/office/drawing/2014/main" id="{CBE8939C-4C20-38C5-6043-DC67355D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80772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J257"/>
  <sheetViews>
    <sheetView tabSelected="1" workbookViewId="0">
      <selection activeCell="P8" sqref="P8"/>
    </sheetView>
  </sheetViews>
  <sheetFormatPr defaultColWidth="8.875" defaultRowHeight="13.5" x14ac:dyDescent="0.15"/>
  <cols>
    <col min="1" max="1" width="6.125" style="31" bestFit="1" customWidth="1"/>
    <col min="2" max="2" width="5.375" style="31" customWidth="1"/>
    <col min="3" max="3" width="15.125" style="32" customWidth="1"/>
    <col min="4" max="4" width="12.25" style="31" customWidth="1"/>
    <col min="5" max="5" width="9.75" style="31" customWidth="1"/>
    <col min="6" max="6" width="17.5" style="31" customWidth="1"/>
    <col min="7" max="7" width="6.875" style="38" customWidth="1"/>
    <col min="8" max="8" width="9.125" style="38" customWidth="1"/>
    <col min="9" max="9" width="7.125" style="31" bestFit="1" customWidth="1"/>
    <col min="10" max="10" width="18.375" style="31" customWidth="1"/>
    <col min="11" max="11" width="11.875" style="31" customWidth="1"/>
    <col min="12" max="12" width="4" style="31" customWidth="1"/>
    <col min="13" max="16384" width="8.875" style="31"/>
  </cols>
  <sheetData>
    <row r="1" spans="1:10" ht="13.5" customHeight="1" x14ac:dyDescent="0.15">
      <c r="F1" s="33"/>
      <c r="G1" s="34"/>
      <c r="H1" s="34"/>
      <c r="J1" s="31" t="s">
        <v>227</v>
      </c>
    </row>
    <row r="2" spans="1:10" ht="24" customHeight="1" x14ac:dyDescent="0.15">
      <c r="C2" s="120" t="s">
        <v>220</v>
      </c>
      <c r="D2" s="121"/>
      <c r="E2" s="121"/>
      <c r="F2" s="121"/>
      <c r="G2" s="36" t="s">
        <v>90</v>
      </c>
      <c r="H2" s="37"/>
      <c r="I2" s="38" t="s">
        <v>3</v>
      </c>
      <c r="J2" s="39" t="str">
        <f>IF($H2="","",VLOOKUP($H2,データ!$A$10:$B$65,2,0))</f>
        <v/>
      </c>
    </row>
    <row r="3" spans="1:10" ht="4.5" customHeight="1" x14ac:dyDescent="0.15">
      <c r="D3" s="40"/>
      <c r="E3" s="40"/>
      <c r="F3" s="40"/>
      <c r="G3" s="40"/>
      <c r="H3" s="40"/>
    </row>
    <row r="4" spans="1:10" ht="15.75" customHeight="1" x14ac:dyDescent="0.15">
      <c r="C4" s="41" t="s">
        <v>38</v>
      </c>
      <c r="D4" s="39">
        <f>COUNTA(D8:D257)</f>
        <v>0</v>
      </c>
      <c r="E4" s="42" t="s">
        <v>39</v>
      </c>
      <c r="F4" s="43">
        <f>COUNTA(B8:B257)</f>
        <v>0</v>
      </c>
      <c r="G4" s="44" t="s">
        <v>16</v>
      </c>
      <c r="H4" s="39">
        <f>D4-F4</f>
        <v>0</v>
      </c>
    </row>
    <row r="5" spans="1:10" ht="3.75" customHeight="1" x14ac:dyDescent="0.15">
      <c r="F5" s="45"/>
    </row>
    <row r="6" spans="1:10" ht="14.25" customHeight="1" x14ac:dyDescent="0.15">
      <c r="A6" s="124"/>
      <c r="B6" s="46" t="s">
        <v>36</v>
      </c>
      <c r="C6" s="125" t="s">
        <v>59</v>
      </c>
      <c r="D6" s="127" t="s">
        <v>0</v>
      </c>
      <c r="E6" s="128" t="s">
        <v>1</v>
      </c>
      <c r="F6" s="128" t="s">
        <v>2</v>
      </c>
      <c r="G6" s="47" t="s">
        <v>8</v>
      </c>
      <c r="H6" s="130" t="s">
        <v>3</v>
      </c>
      <c r="I6" s="48" t="s">
        <v>93</v>
      </c>
      <c r="J6" s="122" t="s">
        <v>95</v>
      </c>
    </row>
    <row r="7" spans="1:10" ht="14.25" customHeight="1" x14ac:dyDescent="0.15">
      <c r="A7" s="124"/>
      <c r="B7" s="49" t="s">
        <v>37</v>
      </c>
      <c r="C7" s="126"/>
      <c r="D7" s="127"/>
      <c r="E7" s="129"/>
      <c r="F7" s="129"/>
      <c r="G7" s="50" t="s">
        <v>11</v>
      </c>
      <c r="H7" s="131"/>
      <c r="I7" s="51" t="s">
        <v>94</v>
      </c>
      <c r="J7" s="123"/>
    </row>
    <row r="8" spans="1:10" ht="13.5" customHeight="1" x14ac:dyDescent="0.15">
      <c r="A8" s="52">
        <f>ROW()-7</f>
        <v>1</v>
      </c>
      <c r="B8" s="52"/>
      <c r="C8" s="53"/>
      <c r="D8" s="54"/>
      <c r="E8" s="55"/>
      <c r="F8" s="56"/>
      <c r="G8" s="52"/>
      <c r="H8" s="52"/>
      <c r="I8" s="43"/>
      <c r="J8" s="43"/>
    </row>
    <row r="9" spans="1:10" ht="13.5" customHeight="1" x14ac:dyDescent="0.15">
      <c r="A9" s="52">
        <f t="shared" ref="A9:A72" si="0">ROW()-7</f>
        <v>2</v>
      </c>
      <c r="B9" s="39"/>
      <c r="C9" s="57"/>
      <c r="D9" s="54"/>
      <c r="E9" s="55"/>
      <c r="F9" s="56"/>
      <c r="G9" s="39"/>
      <c r="H9" s="52"/>
      <c r="I9" s="43"/>
      <c r="J9" s="43"/>
    </row>
    <row r="10" spans="1:10" ht="13.5" customHeight="1" x14ac:dyDescent="0.15">
      <c r="A10" s="52">
        <f t="shared" si="0"/>
        <v>3</v>
      </c>
      <c r="B10" s="39"/>
      <c r="C10" s="57"/>
      <c r="D10" s="54"/>
      <c r="E10" s="55"/>
      <c r="F10" s="56"/>
      <c r="G10" s="39"/>
      <c r="H10" s="52"/>
      <c r="I10" s="43"/>
      <c r="J10" s="43"/>
    </row>
    <row r="11" spans="1:10" ht="13.5" customHeight="1" x14ac:dyDescent="0.15">
      <c r="A11" s="52">
        <f t="shared" si="0"/>
        <v>4</v>
      </c>
      <c r="B11" s="39"/>
      <c r="C11" s="57"/>
      <c r="D11" s="54"/>
      <c r="E11" s="55"/>
      <c r="F11" s="56"/>
      <c r="G11" s="39"/>
      <c r="H11" s="52"/>
      <c r="I11" s="43"/>
      <c r="J11" s="43"/>
    </row>
    <row r="12" spans="1:10" ht="13.5" customHeight="1" x14ac:dyDescent="0.15">
      <c r="A12" s="52">
        <f t="shared" si="0"/>
        <v>5</v>
      </c>
      <c r="B12" s="39"/>
      <c r="C12" s="58"/>
      <c r="D12" s="54"/>
      <c r="E12" s="55"/>
      <c r="F12" s="56"/>
      <c r="G12" s="39"/>
      <c r="H12" s="52"/>
      <c r="I12" s="43"/>
      <c r="J12" s="43"/>
    </row>
    <row r="13" spans="1:10" ht="13.5" customHeight="1" x14ac:dyDescent="0.15">
      <c r="A13" s="52">
        <f t="shared" si="0"/>
        <v>6</v>
      </c>
      <c r="B13" s="39"/>
      <c r="C13" s="59"/>
      <c r="D13" s="54"/>
      <c r="E13" s="55"/>
      <c r="F13" s="56"/>
      <c r="G13" s="39"/>
      <c r="H13" s="52"/>
      <c r="I13" s="43"/>
      <c r="J13" s="43"/>
    </row>
    <row r="14" spans="1:10" ht="13.5" customHeight="1" x14ac:dyDescent="0.15">
      <c r="A14" s="52">
        <f t="shared" si="0"/>
        <v>7</v>
      </c>
      <c r="B14" s="39"/>
      <c r="C14" s="60"/>
      <c r="D14" s="54"/>
      <c r="E14" s="55"/>
      <c r="F14" s="56"/>
      <c r="G14" s="39"/>
      <c r="H14" s="52"/>
      <c r="I14" s="43"/>
      <c r="J14" s="43"/>
    </row>
    <row r="15" spans="1:10" ht="13.5" customHeight="1" x14ac:dyDescent="0.15">
      <c r="A15" s="52">
        <f t="shared" si="0"/>
        <v>8</v>
      </c>
      <c r="B15" s="39"/>
      <c r="C15" s="60"/>
      <c r="D15" s="54"/>
      <c r="E15" s="55"/>
      <c r="F15" s="56"/>
      <c r="G15" s="39"/>
      <c r="H15" s="52"/>
      <c r="I15" s="43"/>
      <c r="J15" s="43"/>
    </row>
    <row r="16" spans="1:10" ht="13.5" customHeight="1" x14ac:dyDescent="0.15">
      <c r="A16" s="52">
        <f t="shared" si="0"/>
        <v>9</v>
      </c>
      <c r="B16" s="39"/>
      <c r="C16" s="60"/>
      <c r="D16" s="54"/>
      <c r="E16" s="55"/>
      <c r="F16" s="56"/>
      <c r="G16" s="39"/>
      <c r="H16" s="52"/>
      <c r="I16" s="43"/>
      <c r="J16" s="43"/>
    </row>
    <row r="17" spans="1:10" ht="13.5" customHeight="1" x14ac:dyDescent="0.15">
      <c r="A17" s="52">
        <f t="shared" si="0"/>
        <v>10</v>
      </c>
      <c r="B17" s="39"/>
      <c r="C17" s="59"/>
      <c r="D17" s="54"/>
      <c r="E17" s="55"/>
      <c r="F17" s="56"/>
      <c r="G17" s="39"/>
      <c r="H17" s="52"/>
      <c r="I17" s="43"/>
      <c r="J17" s="43"/>
    </row>
    <row r="18" spans="1:10" ht="13.5" customHeight="1" x14ac:dyDescent="0.15">
      <c r="A18" s="52">
        <f t="shared" si="0"/>
        <v>11</v>
      </c>
      <c r="B18" s="39"/>
      <c r="C18" s="59"/>
      <c r="D18" s="61"/>
      <c r="E18" s="55"/>
      <c r="F18" s="56"/>
      <c r="G18" s="39"/>
      <c r="H18" s="52"/>
      <c r="I18" s="43"/>
      <c r="J18" s="43"/>
    </row>
    <row r="19" spans="1:10" ht="13.5" customHeight="1" x14ac:dyDescent="0.15">
      <c r="A19" s="52">
        <f t="shared" si="0"/>
        <v>12</v>
      </c>
      <c r="B19" s="39"/>
      <c r="C19" s="59"/>
      <c r="D19" s="61"/>
      <c r="E19" s="55"/>
      <c r="F19" s="56"/>
      <c r="G19" s="39"/>
      <c r="H19" s="52"/>
      <c r="I19" s="43"/>
      <c r="J19" s="43"/>
    </row>
    <row r="20" spans="1:10" ht="13.5" customHeight="1" x14ac:dyDescent="0.15">
      <c r="A20" s="52">
        <f t="shared" si="0"/>
        <v>13</v>
      </c>
      <c r="B20" s="39"/>
      <c r="C20" s="59"/>
      <c r="D20" s="54"/>
      <c r="E20" s="55"/>
      <c r="F20" s="56"/>
      <c r="G20" s="39"/>
      <c r="H20" s="52"/>
      <c r="I20" s="43"/>
      <c r="J20" s="43"/>
    </row>
    <row r="21" spans="1:10" ht="13.5" customHeight="1" x14ac:dyDescent="0.15">
      <c r="A21" s="52">
        <f t="shared" si="0"/>
        <v>14</v>
      </c>
      <c r="B21" s="39"/>
      <c r="C21" s="59"/>
      <c r="D21" s="61"/>
      <c r="E21" s="55"/>
      <c r="F21" s="56"/>
      <c r="G21" s="39"/>
      <c r="H21" s="52"/>
      <c r="I21" s="43"/>
      <c r="J21" s="43"/>
    </row>
    <row r="22" spans="1:10" ht="13.5" customHeight="1" x14ac:dyDescent="0.15">
      <c r="A22" s="52">
        <f t="shared" si="0"/>
        <v>15</v>
      </c>
      <c r="B22" s="39"/>
      <c r="C22" s="59"/>
      <c r="D22" s="61"/>
      <c r="E22" s="55"/>
      <c r="F22" s="56"/>
      <c r="G22" s="39"/>
      <c r="H22" s="52"/>
      <c r="I22" s="43"/>
      <c r="J22" s="43"/>
    </row>
    <row r="23" spans="1:10" ht="13.5" customHeight="1" x14ac:dyDescent="0.15">
      <c r="A23" s="52">
        <f t="shared" si="0"/>
        <v>16</v>
      </c>
      <c r="B23" s="39"/>
      <c r="C23" s="59"/>
      <c r="D23" s="54"/>
      <c r="E23" s="55"/>
      <c r="F23" s="56"/>
      <c r="G23" s="39"/>
      <c r="H23" s="52"/>
      <c r="I23" s="43"/>
      <c r="J23" s="43"/>
    </row>
    <row r="24" spans="1:10" ht="13.5" customHeight="1" x14ac:dyDescent="0.15">
      <c r="A24" s="52">
        <f t="shared" si="0"/>
        <v>17</v>
      </c>
      <c r="B24" s="39"/>
      <c r="C24" s="59"/>
      <c r="D24" s="61"/>
      <c r="E24" s="55"/>
      <c r="F24" s="56"/>
      <c r="G24" s="39"/>
      <c r="H24" s="52"/>
      <c r="I24" s="43"/>
      <c r="J24" s="43"/>
    </row>
    <row r="25" spans="1:10" ht="13.5" customHeight="1" x14ac:dyDescent="0.15">
      <c r="A25" s="52">
        <f t="shared" si="0"/>
        <v>18</v>
      </c>
      <c r="B25" s="39"/>
      <c r="C25" s="59"/>
      <c r="D25" s="61"/>
      <c r="E25" s="55"/>
      <c r="F25" s="56"/>
      <c r="G25" s="39"/>
      <c r="H25" s="52"/>
      <c r="I25" s="43"/>
      <c r="J25" s="43"/>
    </row>
    <row r="26" spans="1:10" ht="13.5" customHeight="1" x14ac:dyDescent="0.15">
      <c r="A26" s="52">
        <f t="shared" si="0"/>
        <v>19</v>
      </c>
      <c r="B26" s="39"/>
      <c r="C26" s="59"/>
      <c r="D26" s="54"/>
      <c r="E26" s="55"/>
      <c r="F26" s="56"/>
      <c r="G26" s="39"/>
      <c r="H26" s="52"/>
      <c r="I26" s="43"/>
      <c r="J26" s="43"/>
    </row>
    <row r="27" spans="1:10" ht="13.5" customHeight="1" x14ac:dyDescent="0.15">
      <c r="A27" s="52">
        <f t="shared" si="0"/>
        <v>20</v>
      </c>
      <c r="B27" s="39"/>
      <c r="C27" s="59"/>
      <c r="D27" s="43"/>
      <c r="E27" s="55"/>
      <c r="F27" s="56"/>
      <c r="G27" s="39"/>
      <c r="H27" s="52"/>
      <c r="I27" s="43"/>
      <c r="J27" s="43"/>
    </row>
    <row r="28" spans="1:10" ht="13.5" customHeight="1" x14ac:dyDescent="0.15">
      <c r="A28" s="52">
        <f t="shared" si="0"/>
        <v>21</v>
      </c>
      <c r="B28" s="39"/>
      <c r="C28" s="59"/>
      <c r="D28" s="43"/>
      <c r="E28" s="55"/>
      <c r="F28" s="56"/>
      <c r="G28" s="39"/>
      <c r="H28" s="52"/>
      <c r="I28" s="43"/>
      <c r="J28" s="43"/>
    </row>
    <row r="29" spans="1:10" ht="13.5" customHeight="1" x14ac:dyDescent="0.15">
      <c r="A29" s="52">
        <f t="shared" si="0"/>
        <v>22</v>
      </c>
      <c r="B29" s="39"/>
      <c r="C29" s="59"/>
      <c r="D29" s="43"/>
      <c r="E29" s="55"/>
      <c r="F29" s="56"/>
      <c r="G29" s="39"/>
      <c r="H29" s="52"/>
      <c r="I29" s="43"/>
      <c r="J29" s="43"/>
    </row>
    <row r="30" spans="1:10" ht="13.5" customHeight="1" x14ac:dyDescent="0.15">
      <c r="A30" s="52">
        <f t="shared" si="0"/>
        <v>23</v>
      </c>
      <c r="B30" s="39"/>
      <c r="C30" s="59"/>
      <c r="D30" s="43"/>
      <c r="E30" s="55"/>
      <c r="F30" s="56"/>
      <c r="G30" s="39"/>
      <c r="H30" s="52"/>
      <c r="I30" s="43"/>
      <c r="J30" s="43"/>
    </row>
    <row r="31" spans="1:10" ht="13.5" customHeight="1" x14ac:dyDescent="0.15">
      <c r="A31" s="52">
        <f t="shared" si="0"/>
        <v>24</v>
      </c>
      <c r="B31" s="39"/>
      <c r="C31" s="59"/>
      <c r="D31" s="43"/>
      <c r="E31" s="55"/>
      <c r="F31" s="56"/>
      <c r="G31" s="39"/>
      <c r="H31" s="52"/>
      <c r="I31" s="43"/>
      <c r="J31" s="43"/>
    </row>
    <row r="32" spans="1:10" ht="13.5" customHeight="1" x14ac:dyDescent="0.15">
      <c r="A32" s="52">
        <f t="shared" si="0"/>
        <v>25</v>
      </c>
      <c r="B32" s="39"/>
      <c r="C32" s="59"/>
      <c r="D32" s="43"/>
      <c r="E32" s="55"/>
      <c r="F32" s="56"/>
      <c r="G32" s="39"/>
      <c r="H32" s="52"/>
      <c r="I32" s="43"/>
      <c r="J32" s="43"/>
    </row>
    <row r="33" spans="1:10" ht="13.5" customHeight="1" x14ac:dyDescent="0.15">
      <c r="A33" s="52">
        <f t="shared" si="0"/>
        <v>26</v>
      </c>
      <c r="B33" s="39"/>
      <c r="C33" s="59"/>
      <c r="D33" s="43"/>
      <c r="E33" s="55"/>
      <c r="F33" s="56"/>
      <c r="G33" s="39"/>
      <c r="H33" s="52"/>
      <c r="I33" s="43"/>
      <c r="J33" s="43"/>
    </row>
    <row r="34" spans="1:10" ht="13.5" customHeight="1" x14ac:dyDescent="0.15">
      <c r="A34" s="52">
        <f t="shared" si="0"/>
        <v>27</v>
      </c>
      <c r="B34" s="39"/>
      <c r="C34" s="59"/>
      <c r="D34" s="43"/>
      <c r="E34" s="55"/>
      <c r="F34" s="56"/>
      <c r="G34" s="39"/>
      <c r="H34" s="52"/>
      <c r="I34" s="43"/>
      <c r="J34" s="43"/>
    </row>
    <row r="35" spans="1:10" ht="13.5" customHeight="1" x14ac:dyDescent="0.15">
      <c r="A35" s="52">
        <f t="shared" si="0"/>
        <v>28</v>
      </c>
      <c r="B35" s="39"/>
      <c r="C35" s="59"/>
      <c r="D35" s="43"/>
      <c r="E35" s="55"/>
      <c r="F35" s="56"/>
      <c r="G35" s="39"/>
      <c r="H35" s="52"/>
      <c r="I35" s="43"/>
      <c r="J35" s="43"/>
    </row>
    <row r="36" spans="1:10" ht="13.5" customHeight="1" x14ac:dyDescent="0.15">
      <c r="A36" s="52">
        <f t="shared" si="0"/>
        <v>29</v>
      </c>
      <c r="B36" s="39"/>
      <c r="C36" s="59"/>
      <c r="D36" s="43"/>
      <c r="E36" s="55"/>
      <c r="F36" s="56"/>
      <c r="G36" s="39"/>
      <c r="H36" s="52"/>
      <c r="I36" s="43"/>
      <c r="J36" s="43"/>
    </row>
    <row r="37" spans="1:10" ht="13.5" customHeight="1" x14ac:dyDescent="0.15">
      <c r="A37" s="52">
        <f t="shared" si="0"/>
        <v>30</v>
      </c>
      <c r="B37" s="39"/>
      <c r="C37" s="59"/>
      <c r="D37" s="43"/>
      <c r="E37" s="55"/>
      <c r="F37" s="56"/>
      <c r="G37" s="39"/>
      <c r="H37" s="52"/>
      <c r="I37" s="43"/>
      <c r="J37" s="43"/>
    </row>
    <row r="38" spans="1:10" ht="13.5" customHeight="1" x14ac:dyDescent="0.15">
      <c r="A38" s="52">
        <f t="shared" si="0"/>
        <v>31</v>
      </c>
      <c r="B38" s="39"/>
      <c r="C38" s="59"/>
      <c r="D38" s="43"/>
      <c r="E38" s="55"/>
      <c r="F38" s="56"/>
      <c r="G38" s="39"/>
      <c r="H38" s="52"/>
      <c r="I38" s="43"/>
      <c r="J38" s="43"/>
    </row>
    <row r="39" spans="1:10" ht="13.5" customHeight="1" x14ac:dyDescent="0.15">
      <c r="A39" s="52">
        <f t="shared" si="0"/>
        <v>32</v>
      </c>
      <c r="B39" s="39"/>
      <c r="C39" s="59"/>
      <c r="D39" s="43"/>
      <c r="E39" s="55"/>
      <c r="F39" s="56"/>
      <c r="G39" s="39"/>
      <c r="H39" s="52"/>
      <c r="I39" s="43"/>
      <c r="J39" s="43"/>
    </row>
    <row r="40" spans="1:10" ht="13.5" customHeight="1" x14ac:dyDescent="0.15">
      <c r="A40" s="52">
        <f t="shared" si="0"/>
        <v>33</v>
      </c>
      <c r="B40" s="39"/>
      <c r="C40" s="59"/>
      <c r="D40" s="43"/>
      <c r="E40" s="55"/>
      <c r="F40" s="56"/>
      <c r="G40" s="39"/>
      <c r="H40" s="52"/>
      <c r="I40" s="43"/>
      <c r="J40" s="43"/>
    </row>
    <row r="41" spans="1:10" ht="13.5" customHeight="1" x14ac:dyDescent="0.15">
      <c r="A41" s="52">
        <f t="shared" si="0"/>
        <v>34</v>
      </c>
      <c r="B41" s="39"/>
      <c r="C41" s="59"/>
      <c r="D41" s="43"/>
      <c r="E41" s="55"/>
      <c r="F41" s="56"/>
      <c r="G41" s="39"/>
      <c r="H41" s="52"/>
      <c r="I41" s="43"/>
      <c r="J41" s="43"/>
    </row>
    <row r="42" spans="1:10" ht="13.5" customHeight="1" x14ac:dyDescent="0.15">
      <c r="A42" s="52">
        <f t="shared" si="0"/>
        <v>35</v>
      </c>
      <c r="B42" s="39"/>
      <c r="C42" s="59"/>
      <c r="D42" s="43"/>
      <c r="E42" s="55"/>
      <c r="F42" s="56"/>
      <c r="G42" s="39"/>
      <c r="H42" s="52"/>
      <c r="I42" s="43"/>
      <c r="J42" s="43"/>
    </row>
    <row r="43" spans="1:10" ht="13.5" customHeight="1" x14ac:dyDescent="0.15">
      <c r="A43" s="52">
        <f t="shared" si="0"/>
        <v>36</v>
      </c>
      <c r="B43" s="39"/>
      <c r="C43" s="59"/>
      <c r="D43" s="43"/>
      <c r="E43" s="55"/>
      <c r="F43" s="56"/>
      <c r="G43" s="39"/>
      <c r="H43" s="52"/>
      <c r="I43" s="43"/>
      <c r="J43" s="43"/>
    </row>
    <row r="44" spans="1:10" ht="13.5" customHeight="1" x14ac:dyDescent="0.15">
      <c r="A44" s="52">
        <f t="shared" si="0"/>
        <v>37</v>
      </c>
      <c r="B44" s="39"/>
      <c r="C44" s="59"/>
      <c r="D44" s="43"/>
      <c r="E44" s="55"/>
      <c r="F44" s="56"/>
      <c r="G44" s="39"/>
      <c r="H44" s="52"/>
      <c r="I44" s="43"/>
      <c r="J44" s="43"/>
    </row>
    <row r="45" spans="1:10" ht="13.5" customHeight="1" x14ac:dyDescent="0.15">
      <c r="A45" s="52">
        <f t="shared" si="0"/>
        <v>38</v>
      </c>
      <c r="B45" s="39"/>
      <c r="C45" s="59"/>
      <c r="D45" s="43"/>
      <c r="E45" s="55"/>
      <c r="F45" s="56"/>
      <c r="G45" s="39"/>
      <c r="H45" s="52"/>
      <c r="I45" s="43"/>
      <c r="J45" s="43"/>
    </row>
    <row r="46" spans="1:10" ht="13.5" customHeight="1" x14ac:dyDescent="0.15">
      <c r="A46" s="52">
        <f t="shared" si="0"/>
        <v>39</v>
      </c>
      <c r="B46" s="39"/>
      <c r="C46" s="59"/>
      <c r="D46" s="43"/>
      <c r="E46" s="55"/>
      <c r="F46" s="56"/>
      <c r="G46" s="39"/>
      <c r="H46" s="52"/>
      <c r="I46" s="43"/>
      <c r="J46" s="43"/>
    </row>
    <row r="47" spans="1:10" ht="13.5" customHeight="1" x14ac:dyDescent="0.15">
      <c r="A47" s="52">
        <f t="shared" si="0"/>
        <v>40</v>
      </c>
      <c r="B47" s="39"/>
      <c r="C47" s="59"/>
      <c r="D47" s="43"/>
      <c r="E47" s="55"/>
      <c r="F47" s="56"/>
      <c r="G47" s="39"/>
      <c r="H47" s="52"/>
      <c r="I47" s="43"/>
      <c r="J47" s="43"/>
    </row>
    <row r="48" spans="1:10" ht="13.5" customHeight="1" x14ac:dyDescent="0.15">
      <c r="A48" s="52">
        <f t="shared" si="0"/>
        <v>41</v>
      </c>
      <c r="B48" s="39"/>
      <c r="C48" s="59"/>
      <c r="D48" s="43"/>
      <c r="E48" s="55"/>
      <c r="F48" s="56"/>
      <c r="G48" s="39"/>
      <c r="H48" s="52"/>
      <c r="I48" s="43"/>
      <c r="J48" s="43"/>
    </row>
    <row r="49" spans="1:10" ht="13.5" customHeight="1" x14ac:dyDescent="0.15">
      <c r="A49" s="52">
        <f t="shared" si="0"/>
        <v>42</v>
      </c>
      <c r="B49" s="39"/>
      <c r="C49" s="59"/>
      <c r="D49" s="43"/>
      <c r="E49" s="55"/>
      <c r="F49" s="56"/>
      <c r="G49" s="39"/>
      <c r="H49" s="52"/>
      <c r="I49" s="43"/>
      <c r="J49" s="43"/>
    </row>
    <row r="50" spans="1:10" ht="13.5" customHeight="1" x14ac:dyDescent="0.15">
      <c r="A50" s="52">
        <f t="shared" si="0"/>
        <v>43</v>
      </c>
      <c r="B50" s="39"/>
      <c r="C50" s="59"/>
      <c r="D50" s="43"/>
      <c r="E50" s="55"/>
      <c r="F50" s="56"/>
      <c r="G50" s="39"/>
      <c r="H50" s="52"/>
      <c r="I50" s="43"/>
      <c r="J50" s="43"/>
    </row>
    <row r="51" spans="1:10" ht="13.5" customHeight="1" x14ac:dyDescent="0.15">
      <c r="A51" s="52">
        <f t="shared" si="0"/>
        <v>44</v>
      </c>
      <c r="B51" s="39"/>
      <c r="C51" s="59"/>
      <c r="D51" s="43"/>
      <c r="E51" s="55"/>
      <c r="F51" s="56"/>
      <c r="G51" s="39"/>
      <c r="H51" s="52"/>
      <c r="I51" s="43"/>
      <c r="J51" s="43"/>
    </row>
    <row r="52" spans="1:10" ht="13.5" customHeight="1" x14ac:dyDescent="0.15">
      <c r="A52" s="52">
        <f t="shared" si="0"/>
        <v>45</v>
      </c>
      <c r="B52" s="39"/>
      <c r="C52" s="59"/>
      <c r="D52" s="43"/>
      <c r="E52" s="55"/>
      <c r="F52" s="56"/>
      <c r="G52" s="39"/>
      <c r="H52" s="52"/>
      <c r="I52" s="43"/>
      <c r="J52" s="43"/>
    </row>
    <row r="53" spans="1:10" x14ac:dyDescent="0.15">
      <c r="A53" s="52">
        <f t="shared" si="0"/>
        <v>46</v>
      </c>
      <c r="B53" s="39"/>
      <c r="C53" s="59"/>
      <c r="D53" s="43"/>
      <c r="E53" s="55"/>
      <c r="F53" s="56"/>
      <c r="G53" s="39"/>
      <c r="H53" s="52"/>
      <c r="I53" s="43"/>
      <c r="J53" s="43"/>
    </row>
    <row r="54" spans="1:10" x14ac:dyDescent="0.15">
      <c r="A54" s="52">
        <f t="shared" si="0"/>
        <v>47</v>
      </c>
      <c r="B54" s="39"/>
      <c r="C54" s="59"/>
      <c r="D54" s="43"/>
      <c r="E54" s="55"/>
      <c r="F54" s="56"/>
      <c r="G54" s="39"/>
      <c r="H54" s="52"/>
      <c r="I54" s="43"/>
      <c r="J54" s="43"/>
    </row>
    <row r="55" spans="1:10" x14ac:dyDescent="0.15">
      <c r="A55" s="52">
        <f t="shared" si="0"/>
        <v>48</v>
      </c>
      <c r="B55" s="39"/>
      <c r="C55" s="59"/>
      <c r="D55" s="43"/>
      <c r="E55" s="55"/>
      <c r="F55" s="56"/>
      <c r="G55" s="39"/>
      <c r="H55" s="52"/>
      <c r="I55" s="43"/>
      <c r="J55" s="43"/>
    </row>
    <row r="56" spans="1:10" x14ac:dyDescent="0.15">
      <c r="A56" s="52">
        <f t="shared" si="0"/>
        <v>49</v>
      </c>
      <c r="B56" s="39"/>
      <c r="C56" s="59"/>
      <c r="D56" s="43"/>
      <c r="E56" s="55"/>
      <c r="F56" s="56"/>
      <c r="G56" s="39"/>
      <c r="H56" s="52"/>
      <c r="I56" s="43"/>
      <c r="J56" s="43"/>
    </row>
    <row r="57" spans="1:10" x14ac:dyDescent="0.15">
      <c r="A57" s="52">
        <f t="shared" si="0"/>
        <v>50</v>
      </c>
      <c r="B57" s="39"/>
      <c r="C57" s="59"/>
      <c r="D57" s="43"/>
      <c r="E57" s="55"/>
      <c r="F57" s="56"/>
      <c r="G57" s="39"/>
      <c r="H57" s="52"/>
      <c r="I57" s="43"/>
      <c r="J57" s="43"/>
    </row>
    <row r="58" spans="1:10" x14ac:dyDescent="0.15">
      <c r="A58" s="52">
        <f t="shared" si="0"/>
        <v>51</v>
      </c>
      <c r="B58" s="39"/>
      <c r="C58" s="59"/>
      <c r="D58" s="43"/>
      <c r="E58" s="55"/>
      <c r="F58" s="56"/>
      <c r="G58" s="39"/>
      <c r="H58" s="52"/>
      <c r="I58" s="43"/>
      <c r="J58" s="43"/>
    </row>
    <row r="59" spans="1:10" x14ac:dyDescent="0.15">
      <c r="A59" s="52">
        <f t="shared" si="0"/>
        <v>52</v>
      </c>
      <c r="B59" s="39"/>
      <c r="C59" s="59"/>
      <c r="D59" s="43"/>
      <c r="E59" s="55"/>
      <c r="F59" s="56"/>
      <c r="G59" s="39"/>
      <c r="H59" s="52"/>
      <c r="I59" s="43"/>
      <c r="J59" s="43"/>
    </row>
    <row r="60" spans="1:10" x14ac:dyDescent="0.15">
      <c r="A60" s="52">
        <f t="shared" si="0"/>
        <v>53</v>
      </c>
      <c r="B60" s="39"/>
      <c r="C60" s="59"/>
      <c r="D60" s="43"/>
      <c r="E60" s="55"/>
      <c r="F60" s="56"/>
      <c r="G60" s="39"/>
      <c r="H60" s="52"/>
      <c r="I60" s="43"/>
      <c r="J60" s="43"/>
    </row>
    <row r="61" spans="1:10" x14ac:dyDescent="0.15">
      <c r="A61" s="52">
        <f t="shared" si="0"/>
        <v>54</v>
      </c>
      <c r="B61" s="39"/>
      <c r="C61" s="59"/>
      <c r="D61" s="43"/>
      <c r="E61" s="55"/>
      <c r="F61" s="56"/>
      <c r="G61" s="39"/>
      <c r="H61" s="52"/>
      <c r="I61" s="43"/>
      <c r="J61" s="43"/>
    </row>
    <row r="62" spans="1:10" x14ac:dyDescent="0.15">
      <c r="A62" s="52">
        <f t="shared" si="0"/>
        <v>55</v>
      </c>
      <c r="B62" s="39"/>
      <c r="C62" s="59"/>
      <c r="D62" s="43"/>
      <c r="E62" s="55"/>
      <c r="F62" s="56"/>
      <c r="G62" s="39"/>
      <c r="H62" s="52"/>
      <c r="I62" s="43"/>
      <c r="J62" s="43"/>
    </row>
    <row r="63" spans="1:10" x14ac:dyDescent="0.15">
      <c r="A63" s="52">
        <f t="shared" si="0"/>
        <v>56</v>
      </c>
      <c r="B63" s="39"/>
      <c r="C63" s="59"/>
      <c r="D63" s="43"/>
      <c r="E63" s="55"/>
      <c r="F63" s="56"/>
      <c r="G63" s="39"/>
      <c r="H63" s="52"/>
      <c r="I63" s="43"/>
      <c r="J63" s="43"/>
    </row>
    <row r="64" spans="1:10" x14ac:dyDescent="0.15">
      <c r="A64" s="52">
        <f t="shared" si="0"/>
        <v>57</v>
      </c>
      <c r="B64" s="39"/>
      <c r="C64" s="59"/>
      <c r="D64" s="43"/>
      <c r="E64" s="55"/>
      <c r="F64" s="56"/>
      <c r="G64" s="39"/>
      <c r="H64" s="52"/>
      <c r="I64" s="43"/>
      <c r="J64" s="43"/>
    </row>
    <row r="65" spans="1:10" x14ac:dyDescent="0.15">
      <c r="A65" s="52">
        <f t="shared" si="0"/>
        <v>58</v>
      </c>
      <c r="B65" s="39"/>
      <c r="C65" s="59"/>
      <c r="D65" s="43"/>
      <c r="E65" s="55"/>
      <c r="F65" s="56"/>
      <c r="G65" s="39"/>
      <c r="H65" s="52"/>
      <c r="I65" s="43"/>
      <c r="J65" s="43"/>
    </row>
    <row r="66" spans="1:10" x14ac:dyDescent="0.15">
      <c r="A66" s="52">
        <f t="shared" si="0"/>
        <v>59</v>
      </c>
      <c r="B66" s="39"/>
      <c r="C66" s="59"/>
      <c r="D66" s="43"/>
      <c r="E66" s="55"/>
      <c r="F66" s="56"/>
      <c r="G66" s="39"/>
      <c r="H66" s="52"/>
      <c r="I66" s="43"/>
      <c r="J66" s="43"/>
    </row>
    <row r="67" spans="1:10" x14ac:dyDescent="0.15">
      <c r="A67" s="52">
        <f t="shared" si="0"/>
        <v>60</v>
      </c>
      <c r="B67" s="39"/>
      <c r="C67" s="59"/>
      <c r="D67" s="43"/>
      <c r="E67" s="55"/>
      <c r="F67" s="56"/>
      <c r="G67" s="39"/>
      <c r="H67" s="52"/>
      <c r="I67" s="43"/>
      <c r="J67" s="43"/>
    </row>
    <row r="68" spans="1:10" x14ac:dyDescent="0.15">
      <c r="A68" s="52">
        <f t="shared" si="0"/>
        <v>61</v>
      </c>
      <c r="B68" s="39"/>
      <c r="C68" s="59"/>
      <c r="D68" s="43"/>
      <c r="E68" s="55"/>
      <c r="F68" s="56"/>
      <c r="G68" s="39"/>
      <c r="H68" s="52"/>
      <c r="I68" s="43"/>
      <c r="J68" s="43"/>
    </row>
    <row r="69" spans="1:10" x14ac:dyDescent="0.15">
      <c r="A69" s="52">
        <f t="shared" si="0"/>
        <v>62</v>
      </c>
      <c r="B69" s="39"/>
      <c r="C69" s="59"/>
      <c r="D69" s="43"/>
      <c r="E69" s="55"/>
      <c r="F69" s="56"/>
      <c r="G69" s="39"/>
      <c r="H69" s="52"/>
      <c r="I69" s="43"/>
      <c r="J69" s="43"/>
    </row>
    <row r="70" spans="1:10" x14ac:dyDescent="0.15">
      <c r="A70" s="52">
        <f t="shared" si="0"/>
        <v>63</v>
      </c>
      <c r="B70" s="39"/>
      <c r="C70" s="59"/>
      <c r="D70" s="43"/>
      <c r="E70" s="55"/>
      <c r="F70" s="56"/>
      <c r="G70" s="39"/>
      <c r="H70" s="52"/>
      <c r="I70" s="43"/>
      <c r="J70" s="43"/>
    </row>
    <row r="71" spans="1:10" x14ac:dyDescent="0.15">
      <c r="A71" s="52">
        <f t="shared" si="0"/>
        <v>64</v>
      </c>
      <c r="B71" s="39"/>
      <c r="C71" s="59"/>
      <c r="D71" s="43"/>
      <c r="E71" s="55"/>
      <c r="F71" s="56"/>
      <c r="G71" s="39"/>
      <c r="H71" s="52"/>
      <c r="I71" s="43"/>
      <c r="J71" s="43"/>
    </row>
    <row r="72" spans="1:10" x14ac:dyDescent="0.15">
      <c r="A72" s="52">
        <f t="shared" si="0"/>
        <v>65</v>
      </c>
      <c r="B72" s="39"/>
      <c r="C72" s="59"/>
      <c r="D72" s="43"/>
      <c r="E72" s="55"/>
      <c r="F72" s="56"/>
      <c r="G72" s="39"/>
      <c r="H72" s="52"/>
      <c r="I72" s="43"/>
      <c r="J72" s="43"/>
    </row>
    <row r="73" spans="1:10" x14ac:dyDescent="0.15">
      <c r="A73" s="52">
        <f t="shared" ref="A73:A136" si="1">ROW()-7</f>
        <v>66</v>
      </c>
      <c r="B73" s="39"/>
      <c r="C73" s="59"/>
      <c r="D73" s="43"/>
      <c r="E73" s="55"/>
      <c r="F73" s="56"/>
      <c r="G73" s="39"/>
      <c r="H73" s="52"/>
      <c r="I73" s="43"/>
      <c r="J73" s="43"/>
    </row>
    <row r="74" spans="1:10" x14ac:dyDescent="0.15">
      <c r="A74" s="52">
        <f t="shared" si="1"/>
        <v>67</v>
      </c>
      <c r="B74" s="39"/>
      <c r="C74" s="59"/>
      <c r="D74" s="43"/>
      <c r="E74" s="55"/>
      <c r="F74" s="56"/>
      <c r="G74" s="39"/>
      <c r="H74" s="52"/>
      <c r="I74" s="43"/>
      <c r="J74" s="43"/>
    </row>
    <row r="75" spans="1:10" x14ac:dyDescent="0.15">
      <c r="A75" s="52">
        <f t="shared" si="1"/>
        <v>68</v>
      </c>
      <c r="B75" s="39"/>
      <c r="C75" s="59"/>
      <c r="D75" s="43"/>
      <c r="E75" s="55"/>
      <c r="F75" s="56"/>
      <c r="G75" s="39"/>
      <c r="H75" s="52"/>
      <c r="I75" s="43"/>
      <c r="J75" s="43"/>
    </row>
    <row r="76" spans="1:10" x14ac:dyDescent="0.15">
      <c r="A76" s="52">
        <f t="shared" si="1"/>
        <v>69</v>
      </c>
      <c r="B76" s="39"/>
      <c r="C76" s="59"/>
      <c r="D76" s="43"/>
      <c r="E76" s="55"/>
      <c r="F76" s="56"/>
      <c r="G76" s="39"/>
      <c r="H76" s="52"/>
      <c r="I76" s="43"/>
      <c r="J76" s="43"/>
    </row>
    <row r="77" spans="1:10" x14ac:dyDescent="0.15">
      <c r="A77" s="52">
        <f t="shared" si="1"/>
        <v>70</v>
      </c>
      <c r="B77" s="39"/>
      <c r="C77" s="59"/>
      <c r="D77" s="43"/>
      <c r="E77" s="55"/>
      <c r="F77" s="56"/>
      <c r="G77" s="39"/>
      <c r="H77" s="52"/>
      <c r="I77" s="43"/>
      <c r="J77" s="43"/>
    </row>
    <row r="78" spans="1:10" x14ac:dyDescent="0.15">
      <c r="A78" s="52">
        <f t="shared" si="1"/>
        <v>71</v>
      </c>
      <c r="B78" s="39"/>
      <c r="C78" s="59"/>
      <c r="D78" s="43"/>
      <c r="E78" s="55"/>
      <c r="F78" s="56"/>
      <c r="G78" s="39"/>
      <c r="H78" s="52"/>
      <c r="I78" s="43"/>
      <c r="J78" s="43"/>
    </row>
    <row r="79" spans="1:10" x14ac:dyDescent="0.15">
      <c r="A79" s="52">
        <f t="shared" si="1"/>
        <v>72</v>
      </c>
      <c r="B79" s="39"/>
      <c r="C79" s="59"/>
      <c r="D79" s="43"/>
      <c r="E79" s="55"/>
      <c r="F79" s="56"/>
      <c r="G79" s="39"/>
      <c r="H79" s="52"/>
      <c r="I79" s="43"/>
      <c r="J79" s="43"/>
    </row>
    <row r="80" spans="1:10" x14ac:dyDescent="0.15">
      <c r="A80" s="52">
        <f t="shared" si="1"/>
        <v>73</v>
      </c>
      <c r="B80" s="39"/>
      <c r="C80" s="59"/>
      <c r="D80" s="43"/>
      <c r="E80" s="55"/>
      <c r="F80" s="56"/>
      <c r="G80" s="39"/>
      <c r="H80" s="52"/>
      <c r="I80" s="43"/>
      <c r="J80" s="43"/>
    </row>
    <row r="81" spans="1:10" x14ac:dyDescent="0.15">
      <c r="A81" s="52">
        <f t="shared" si="1"/>
        <v>74</v>
      </c>
      <c r="B81" s="39"/>
      <c r="C81" s="59"/>
      <c r="D81" s="43"/>
      <c r="E81" s="55"/>
      <c r="F81" s="56"/>
      <c r="G81" s="39"/>
      <c r="H81" s="52"/>
      <c r="I81" s="43"/>
      <c r="J81" s="43"/>
    </row>
    <row r="82" spans="1:10" x14ac:dyDescent="0.15">
      <c r="A82" s="52">
        <f t="shared" si="1"/>
        <v>75</v>
      </c>
      <c r="B82" s="39"/>
      <c r="C82" s="59"/>
      <c r="D82" s="43"/>
      <c r="E82" s="55"/>
      <c r="F82" s="56"/>
      <c r="G82" s="39"/>
      <c r="H82" s="52"/>
      <c r="I82" s="43"/>
      <c r="J82" s="43"/>
    </row>
    <row r="83" spans="1:10" x14ac:dyDescent="0.15">
      <c r="A83" s="52">
        <f t="shared" si="1"/>
        <v>76</v>
      </c>
      <c r="B83" s="39"/>
      <c r="C83" s="59"/>
      <c r="D83" s="43"/>
      <c r="E83" s="55"/>
      <c r="F83" s="56"/>
      <c r="G83" s="39"/>
      <c r="H83" s="52"/>
      <c r="I83" s="43"/>
      <c r="J83" s="43"/>
    </row>
    <row r="84" spans="1:10" x14ac:dyDescent="0.15">
      <c r="A84" s="52">
        <f t="shared" si="1"/>
        <v>77</v>
      </c>
      <c r="B84" s="39"/>
      <c r="C84" s="59"/>
      <c r="D84" s="43"/>
      <c r="E84" s="55"/>
      <c r="F84" s="56"/>
      <c r="G84" s="39"/>
      <c r="H84" s="52"/>
      <c r="I84" s="43"/>
      <c r="J84" s="43"/>
    </row>
    <row r="85" spans="1:10" x14ac:dyDescent="0.15">
      <c r="A85" s="52">
        <f t="shared" si="1"/>
        <v>78</v>
      </c>
      <c r="B85" s="39"/>
      <c r="C85" s="59"/>
      <c r="D85" s="43"/>
      <c r="E85" s="55"/>
      <c r="F85" s="56"/>
      <c r="G85" s="39"/>
      <c r="H85" s="52"/>
      <c r="I85" s="43"/>
      <c r="J85" s="43"/>
    </row>
    <row r="86" spans="1:10" x14ac:dyDescent="0.15">
      <c r="A86" s="52">
        <f t="shared" si="1"/>
        <v>79</v>
      </c>
      <c r="B86" s="39"/>
      <c r="C86" s="59"/>
      <c r="D86" s="43"/>
      <c r="E86" s="55"/>
      <c r="F86" s="56"/>
      <c r="G86" s="39"/>
      <c r="H86" s="52"/>
      <c r="I86" s="43"/>
      <c r="J86" s="43"/>
    </row>
    <row r="87" spans="1:10" x14ac:dyDescent="0.15">
      <c r="A87" s="52">
        <f t="shared" si="1"/>
        <v>80</v>
      </c>
      <c r="B87" s="39"/>
      <c r="C87" s="59"/>
      <c r="D87" s="43"/>
      <c r="E87" s="55"/>
      <c r="F87" s="56"/>
      <c r="G87" s="39"/>
      <c r="H87" s="52"/>
      <c r="I87" s="43"/>
      <c r="J87" s="43"/>
    </row>
    <row r="88" spans="1:10" x14ac:dyDescent="0.15">
      <c r="A88" s="52">
        <f t="shared" si="1"/>
        <v>81</v>
      </c>
      <c r="B88" s="39"/>
      <c r="C88" s="59"/>
      <c r="D88" s="43"/>
      <c r="E88" s="55"/>
      <c r="F88" s="56"/>
      <c r="G88" s="39"/>
      <c r="H88" s="52"/>
      <c r="I88" s="43"/>
      <c r="J88" s="43"/>
    </row>
    <row r="89" spans="1:10" x14ac:dyDescent="0.15">
      <c r="A89" s="52">
        <f t="shared" si="1"/>
        <v>82</v>
      </c>
      <c r="B89" s="39"/>
      <c r="C89" s="59"/>
      <c r="D89" s="43"/>
      <c r="E89" s="55"/>
      <c r="F89" s="56"/>
      <c r="G89" s="39"/>
      <c r="H89" s="52"/>
      <c r="I89" s="43"/>
      <c r="J89" s="43"/>
    </row>
    <row r="90" spans="1:10" x14ac:dyDescent="0.15">
      <c r="A90" s="52">
        <f t="shared" si="1"/>
        <v>83</v>
      </c>
      <c r="B90" s="39"/>
      <c r="C90" s="59"/>
      <c r="D90" s="43"/>
      <c r="E90" s="55"/>
      <c r="F90" s="56"/>
      <c r="G90" s="39"/>
      <c r="H90" s="52"/>
      <c r="I90" s="43"/>
      <c r="J90" s="43"/>
    </row>
    <row r="91" spans="1:10" x14ac:dyDescent="0.15">
      <c r="A91" s="52">
        <f t="shared" si="1"/>
        <v>84</v>
      </c>
      <c r="B91" s="39"/>
      <c r="C91" s="59"/>
      <c r="D91" s="43"/>
      <c r="E91" s="55"/>
      <c r="F91" s="56"/>
      <c r="G91" s="39"/>
      <c r="H91" s="52"/>
      <c r="I91" s="43"/>
      <c r="J91" s="43"/>
    </row>
    <row r="92" spans="1:10" x14ac:dyDescent="0.15">
      <c r="A92" s="52">
        <f t="shared" si="1"/>
        <v>85</v>
      </c>
      <c r="B92" s="39"/>
      <c r="C92" s="59"/>
      <c r="D92" s="43"/>
      <c r="E92" s="55"/>
      <c r="F92" s="56"/>
      <c r="G92" s="39"/>
      <c r="H92" s="52"/>
      <c r="I92" s="43"/>
      <c r="J92" s="43"/>
    </row>
    <row r="93" spans="1:10" x14ac:dyDescent="0.15">
      <c r="A93" s="52">
        <f t="shared" si="1"/>
        <v>86</v>
      </c>
      <c r="B93" s="39"/>
      <c r="C93" s="59"/>
      <c r="D93" s="43"/>
      <c r="E93" s="55"/>
      <c r="F93" s="56"/>
      <c r="G93" s="39"/>
      <c r="H93" s="52"/>
      <c r="I93" s="43"/>
      <c r="J93" s="43"/>
    </row>
    <row r="94" spans="1:10" x14ac:dyDescent="0.15">
      <c r="A94" s="52">
        <f t="shared" si="1"/>
        <v>87</v>
      </c>
      <c r="B94" s="39"/>
      <c r="C94" s="59"/>
      <c r="D94" s="43"/>
      <c r="E94" s="55"/>
      <c r="F94" s="56"/>
      <c r="G94" s="39"/>
      <c r="H94" s="52"/>
      <c r="I94" s="43"/>
      <c r="J94" s="43"/>
    </row>
    <row r="95" spans="1:10" x14ac:dyDescent="0.15">
      <c r="A95" s="52">
        <f t="shared" si="1"/>
        <v>88</v>
      </c>
      <c r="B95" s="39"/>
      <c r="C95" s="59"/>
      <c r="D95" s="43"/>
      <c r="E95" s="55"/>
      <c r="F95" s="56"/>
      <c r="G95" s="39"/>
      <c r="H95" s="52"/>
      <c r="I95" s="43"/>
      <c r="J95" s="43"/>
    </row>
    <row r="96" spans="1:10" x14ac:dyDescent="0.15">
      <c r="A96" s="52">
        <f t="shared" si="1"/>
        <v>89</v>
      </c>
      <c r="B96" s="39"/>
      <c r="C96" s="59"/>
      <c r="D96" s="43"/>
      <c r="E96" s="55"/>
      <c r="F96" s="56"/>
      <c r="G96" s="39"/>
      <c r="H96" s="52"/>
      <c r="I96" s="43"/>
      <c r="J96" s="43"/>
    </row>
    <row r="97" spans="1:10" x14ac:dyDescent="0.15">
      <c r="A97" s="52">
        <f t="shared" si="1"/>
        <v>90</v>
      </c>
      <c r="B97" s="39"/>
      <c r="C97" s="59"/>
      <c r="D97" s="43"/>
      <c r="E97" s="55"/>
      <c r="F97" s="56"/>
      <c r="G97" s="39"/>
      <c r="H97" s="52"/>
      <c r="I97" s="43"/>
      <c r="J97" s="43"/>
    </row>
    <row r="98" spans="1:10" x14ac:dyDescent="0.15">
      <c r="A98" s="52">
        <f t="shared" si="1"/>
        <v>91</v>
      </c>
      <c r="B98" s="39"/>
      <c r="C98" s="59"/>
      <c r="D98" s="43"/>
      <c r="E98" s="55"/>
      <c r="F98" s="56"/>
      <c r="G98" s="39"/>
      <c r="H98" s="52"/>
      <c r="I98" s="43"/>
      <c r="J98" s="43"/>
    </row>
    <row r="99" spans="1:10" x14ac:dyDescent="0.15">
      <c r="A99" s="52">
        <f t="shared" si="1"/>
        <v>92</v>
      </c>
      <c r="B99" s="39"/>
      <c r="C99" s="59"/>
      <c r="D99" s="43"/>
      <c r="E99" s="55"/>
      <c r="F99" s="56"/>
      <c r="G99" s="39"/>
      <c r="H99" s="52"/>
      <c r="I99" s="43"/>
      <c r="J99" s="43"/>
    </row>
    <row r="100" spans="1:10" x14ac:dyDescent="0.15">
      <c r="A100" s="52">
        <f t="shared" si="1"/>
        <v>93</v>
      </c>
      <c r="B100" s="39"/>
      <c r="C100" s="59"/>
      <c r="D100" s="43"/>
      <c r="E100" s="55"/>
      <c r="F100" s="56"/>
      <c r="G100" s="39"/>
      <c r="H100" s="52"/>
      <c r="I100" s="43"/>
      <c r="J100" s="43"/>
    </row>
    <row r="101" spans="1:10" x14ac:dyDescent="0.15">
      <c r="A101" s="52">
        <f t="shared" si="1"/>
        <v>94</v>
      </c>
      <c r="B101" s="39"/>
      <c r="C101" s="59"/>
      <c r="D101" s="43"/>
      <c r="E101" s="55"/>
      <c r="F101" s="56"/>
      <c r="G101" s="39"/>
      <c r="H101" s="52"/>
      <c r="I101" s="43"/>
      <c r="J101" s="43"/>
    </row>
    <row r="102" spans="1:10" x14ac:dyDescent="0.15">
      <c r="A102" s="52">
        <f t="shared" si="1"/>
        <v>95</v>
      </c>
      <c r="B102" s="39"/>
      <c r="C102" s="59"/>
      <c r="D102" s="43"/>
      <c r="E102" s="55"/>
      <c r="F102" s="56"/>
      <c r="G102" s="39"/>
      <c r="H102" s="52"/>
      <c r="I102" s="43"/>
      <c r="J102" s="43"/>
    </row>
    <row r="103" spans="1:10" x14ac:dyDescent="0.15">
      <c r="A103" s="52">
        <f t="shared" si="1"/>
        <v>96</v>
      </c>
      <c r="B103" s="39"/>
      <c r="C103" s="59"/>
      <c r="D103" s="43"/>
      <c r="E103" s="55"/>
      <c r="F103" s="56"/>
      <c r="G103" s="39"/>
      <c r="H103" s="52"/>
      <c r="I103" s="43"/>
      <c r="J103" s="43"/>
    </row>
    <row r="104" spans="1:10" x14ac:dyDescent="0.15">
      <c r="A104" s="52">
        <f t="shared" si="1"/>
        <v>97</v>
      </c>
      <c r="B104" s="39"/>
      <c r="C104" s="59"/>
      <c r="D104" s="43"/>
      <c r="E104" s="55"/>
      <c r="F104" s="56"/>
      <c r="G104" s="39"/>
      <c r="H104" s="52"/>
      <c r="I104" s="43"/>
      <c r="J104" s="43"/>
    </row>
    <row r="105" spans="1:10" x14ac:dyDescent="0.15">
      <c r="A105" s="52">
        <f t="shared" si="1"/>
        <v>98</v>
      </c>
      <c r="B105" s="39"/>
      <c r="C105" s="59"/>
      <c r="D105" s="43"/>
      <c r="E105" s="55"/>
      <c r="F105" s="56"/>
      <c r="G105" s="39"/>
      <c r="H105" s="52"/>
      <c r="I105" s="43"/>
      <c r="J105" s="43"/>
    </row>
    <row r="106" spans="1:10" x14ac:dyDescent="0.15">
      <c r="A106" s="52">
        <f t="shared" si="1"/>
        <v>99</v>
      </c>
      <c r="B106" s="39"/>
      <c r="C106" s="59"/>
      <c r="D106" s="43"/>
      <c r="E106" s="55"/>
      <c r="F106" s="56"/>
      <c r="G106" s="39"/>
      <c r="H106" s="52"/>
      <c r="I106" s="43"/>
      <c r="J106" s="43"/>
    </row>
    <row r="107" spans="1:10" x14ac:dyDescent="0.15">
      <c r="A107" s="52">
        <f t="shared" si="1"/>
        <v>100</v>
      </c>
      <c r="B107" s="39"/>
      <c r="C107" s="59"/>
      <c r="D107" s="43"/>
      <c r="E107" s="55"/>
      <c r="F107" s="56"/>
      <c r="G107" s="39"/>
      <c r="H107" s="52"/>
      <c r="I107" s="43"/>
      <c r="J107" s="43"/>
    </row>
    <row r="108" spans="1:10" x14ac:dyDescent="0.15">
      <c r="A108" s="52">
        <f t="shared" si="1"/>
        <v>101</v>
      </c>
      <c r="B108" s="39"/>
      <c r="C108" s="59"/>
      <c r="D108" s="43"/>
      <c r="E108" s="55"/>
      <c r="F108" s="56"/>
      <c r="G108" s="39"/>
      <c r="H108" s="52"/>
      <c r="I108" s="43"/>
      <c r="J108" s="43"/>
    </row>
    <row r="109" spans="1:10" x14ac:dyDescent="0.15">
      <c r="A109" s="52">
        <f t="shared" si="1"/>
        <v>102</v>
      </c>
      <c r="B109" s="39"/>
      <c r="C109" s="59"/>
      <c r="D109" s="43"/>
      <c r="E109" s="55"/>
      <c r="F109" s="56"/>
      <c r="G109" s="39"/>
      <c r="H109" s="52"/>
      <c r="I109" s="43"/>
      <c r="J109" s="43"/>
    </row>
    <row r="110" spans="1:10" x14ac:dyDescent="0.15">
      <c r="A110" s="52">
        <f t="shared" si="1"/>
        <v>103</v>
      </c>
      <c r="B110" s="39"/>
      <c r="C110" s="59"/>
      <c r="D110" s="43"/>
      <c r="E110" s="55"/>
      <c r="F110" s="56"/>
      <c r="G110" s="39"/>
      <c r="H110" s="52"/>
      <c r="I110" s="43"/>
      <c r="J110" s="43"/>
    </row>
    <row r="111" spans="1:10" x14ac:dyDescent="0.15">
      <c r="A111" s="52">
        <f t="shared" si="1"/>
        <v>104</v>
      </c>
      <c r="B111" s="39"/>
      <c r="C111" s="59"/>
      <c r="D111" s="43"/>
      <c r="E111" s="55"/>
      <c r="F111" s="56"/>
      <c r="G111" s="39"/>
      <c r="H111" s="52"/>
      <c r="I111" s="43"/>
      <c r="J111" s="43"/>
    </row>
    <row r="112" spans="1:10" x14ac:dyDescent="0.15">
      <c r="A112" s="52">
        <f t="shared" si="1"/>
        <v>105</v>
      </c>
      <c r="B112" s="39"/>
      <c r="C112" s="59"/>
      <c r="D112" s="43"/>
      <c r="E112" s="55"/>
      <c r="F112" s="56"/>
      <c r="G112" s="39"/>
      <c r="H112" s="52"/>
      <c r="I112" s="43"/>
      <c r="J112" s="43"/>
    </row>
    <row r="113" spans="1:10" x14ac:dyDescent="0.15">
      <c r="A113" s="52">
        <f t="shared" si="1"/>
        <v>106</v>
      </c>
      <c r="B113" s="39"/>
      <c r="C113" s="59"/>
      <c r="D113" s="43"/>
      <c r="E113" s="55"/>
      <c r="F113" s="56"/>
      <c r="G113" s="39"/>
      <c r="H113" s="52"/>
      <c r="I113" s="43"/>
      <c r="J113" s="43"/>
    </row>
    <row r="114" spans="1:10" x14ac:dyDescent="0.15">
      <c r="A114" s="52">
        <f t="shared" si="1"/>
        <v>107</v>
      </c>
      <c r="B114" s="39"/>
      <c r="C114" s="59"/>
      <c r="D114" s="43"/>
      <c r="E114" s="55"/>
      <c r="F114" s="56"/>
      <c r="G114" s="39"/>
      <c r="H114" s="52"/>
      <c r="I114" s="43"/>
      <c r="J114" s="43"/>
    </row>
    <row r="115" spans="1:10" x14ac:dyDescent="0.15">
      <c r="A115" s="52">
        <f t="shared" si="1"/>
        <v>108</v>
      </c>
      <c r="B115" s="39"/>
      <c r="C115" s="59"/>
      <c r="D115" s="43"/>
      <c r="E115" s="55"/>
      <c r="F115" s="56"/>
      <c r="G115" s="39"/>
      <c r="H115" s="52"/>
      <c r="I115" s="43"/>
      <c r="J115" s="43"/>
    </row>
    <row r="116" spans="1:10" x14ac:dyDescent="0.15">
      <c r="A116" s="52">
        <f t="shared" si="1"/>
        <v>109</v>
      </c>
      <c r="B116" s="39"/>
      <c r="C116" s="59"/>
      <c r="D116" s="43"/>
      <c r="E116" s="55"/>
      <c r="F116" s="56"/>
      <c r="G116" s="39"/>
      <c r="H116" s="52"/>
      <c r="I116" s="43"/>
      <c r="J116" s="43"/>
    </row>
    <row r="117" spans="1:10" x14ac:dyDescent="0.15">
      <c r="A117" s="52">
        <f t="shared" si="1"/>
        <v>110</v>
      </c>
      <c r="B117" s="39"/>
      <c r="C117" s="59"/>
      <c r="D117" s="43"/>
      <c r="E117" s="55"/>
      <c r="F117" s="56"/>
      <c r="G117" s="39"/>
      <c r="H117" s="52"/>
      <c r="I117" s="43"/>
      <c r="J117" s="43"/>
    </row>
    <row r="118" spans="1:10" x14ac:dyDescent="0.15">
      <c r="A118" s="52">
        <f t="shared" si="1"/>
        <v>111</v>
      </c>
      <c r="B118" s="39"/>
      <c r="C118" s="59"/>
      <c r="D118" s="43"/>
      <c r="E118" s="55"/>
      <c r="F118" s="56"/>
      <c r="G118" s="39"/>
      <c r="H118" s="52"/>
      <c r="I118" s="43"/>
      <c r="J118" s="43"/>
    </row>
    <row r="119" spans="1:10" x14ac:dyDescent="0.15">
      <c r="A119" s="52">
        <f t="shared" si="1"/>
        <v>112</v>
      </c>
      <c r="B119" s="39"/>
      <c r="C119" s="59"/>
      <c r="D119" s="43"/>
      <c r="E119" s="55"/>
      <c r="F119" s="56"/>
      <c r="G119" s="39"/>
      <c r="H119" s="52"/>
      <c r="I119" s="43"/>
      <c r="J119" s="43"/>
    </row>
    <row r="120" spans="1:10" x14ac:dyDescent="0.15">
      <c r="A120" s="52">
        <f t="shared" si="1"/>
        <v>113</v>
      </c>
      <c r="B120" s="39"/>
      <c r="C120" s="59"/>
      <c r="D120" s="43"/>
      <c r="E120" s="55"/>
      <c r="F120" s="56"/>
      <c r="G120" s="39"/>
      <c r="H120" s="52"/>
      <c r="I120" s="43"/>
      <c r="J120" s="43"/>
    </row>
    <row r="121" spans="1:10" x14ac:dyDescent="0.15">
      <c r="A121" s="52">
        <f t="shared" si="1"/>
        <v>114</v>
      </c>
      <c r="B121" s="39"/>
      <c r="C121" s="59"/>
      <c r="D121" s="43"/>
      <c r="E121" s="55"/>
      <c r="F121" s="56"/>
      <c r="G121" s="39"/>
      <c r="H121" s="52"/>
      <c r="I121" s="43"/>
      <c r="J121" s="43"/>
    </row>
    <row r="122" spans="1:10" x14ac:dyDescent="0.15">
      <c r="A122" s="52">
        <f t="shared" si="1"/>
        <v>115</v>
      </c>
      <c r="B122" s="39"/>
      <c r="C122" s="59"/>
      <c r="D122" s="43"/>
      <c r="E122" s="55"/>
      <c r="F122" s="56"/>
      <c r="G122" s="39"/>
      <c r="H122" s="52"/>
      <c r="I122" s="43"/>
      <c r="J122" s="43"/>
    </row>
    <row r="123" spans="1:10" x14ac:dyDescent="0.15">
      <c r="A123" s="52">
        <f t="shared" si="1"/>
        <v>116</v>
      </c>
      <c r="B123" s="39"/>
      <c r="C123" s="59"/>
      <c r="D123" s="43"/>
      <c r="E123" s="55"/>
      <c r="F123" s="56"/>
      <c r="G123" s="39"/>
      <c r="H123" s="52"/>
      <c r="I123" s="43"/>
      <c r="J123" s="43"/>
    </row>
    <row r="124" spans="1:10" x14ac:dyDescent="0.15">
      <c r="A124" s="52">
        <f t="shared" si="1"/>
        <v>117</v>
      </c>
      <c r="B124" s="39"/>
      <c r="C124" s="59"/>
      <c r="D124" s="43"/>
      <c r="E124" s="55"/>
      <c r="F124" s="56"/>
      <c r="G124" s="39"/>
      <c r="H124" s="52"/>
      <c r="I124" s="43"/>
      <c r="J124" s="43"/>
    </row>
    <row r="125" spans="1:10" x14ac:dyDescent="0.15">
      <c r="A125" s="52">
        <f t="shared" si="1"/>
        <v>118</v>
      </c>
      <c r="B125" s="39"/>
      <c r="C125" s="59"/>
      <c r="D125" s="43"/>
      <c r="E125" s="55"/>
      <c r="F125" s="56"/>
      <c r="G125" s="39"/>
      <c r="H125" s="52"/>
      <c r="I125" s="43"/>
      <c r="J125" s="43"/>
    </row>
    <row r="126" spans="1:10" x14ac:dyDescent="0.15">
      <c r="A126" s="52">
        <f t="shared" si="1"/>
        <v>119</v>
      </c>
      <c r="B126" s="39"/>
      <c r="C126" s="59"/>
      <c r="D126" s="43"/>
      <c r="E126" s="55"/>
      <c r="F126" s="56"/>
      <c r="G126" s="39"/>
      <c r="H126" s="52"/>
      <c r="I126" s="43"/>
      <c r="J126" s="43"/>
    </row>
    <row r="127" spans="1:10" x14ac:dyDescent="0.15">
      <c r="A127" s="52">
        <f t="shared" si="1"/>
        <v>120</v>
      </c>
      <c r="B127" s="39"/>
      <c r="C127" s="59"/>
      <c r="D127" s="43"/>
      <c r="E127" s="55"/>
      <c r="F127" s="56"/>
      <c r="G127" s="39"/>
      <c r="H127" s="52"/>
      <c r="I127" s="43"/>
      <c r="J127" s="43"/>
    </row>
    <row r="128" spans="1:10" x14ac:dyDescent="0.15">
      <c r="A128" s="52">
        <f t="shared" si="1"/>
        <v>121</v>
      </c>
      <c r="B128" s="39"/>
      <c r="C128" s="59"/>
      <c r="D128" s="43"/>
      <c r="E128" s="55"/>
      <c r="F128" s="56"/>
      <c r="G128" s="39"/>
      <c r="H128" s="52"/>
      <c r="I128" s="43"/>
      <c r="J128" s="43"/>
    </row>
    <row r="129" spans="1:10" x14ac:dyDescent="0.15">
      <c r="A129" s="52">
        <f t="shared" si="1"/>
        <v>122</v>
      </c>
      <c r="B129" s="39"/>
      <c r="C129" s="59"/>
      <c r="D129" s="43"/>
      <c r="E129" s="55"/>
      <c r="F129" s="56"/>
      <c r="G129" s="39"/>
      <c r="H129" s="52"/>
      <c r="I129" s="43"/>
      <c r="J129" s="43"/>
    </row>
    <row r="130" spans="1:10" x14ac:dyDescent="0.15">
      <c r="A130" s="52">
        <f t="shared" si="1"/>
        <v>123</v>
      </c>
      <c r="B130" s="39"/>
      <c r="C130" s="59"/>
      <c r="D130" s="43"/>
      <c r="E130" s="55"/>
      <c r="F130" s="56"/>
      <c r="G130" s="39"/>
      <c r="H130" s="52"/>
      <c r="I130" s="43"/>
      <c r="J130" s="43"/>
    </row>
    <row r="131" spans="1:10" x14ac:dyDescent="0.15">
      <c r="A131" s="52">
        <f t="shared" si="1"/>
        <v>124</v>
      </c>
      <c r="B131" s="39"/>
      <c r="C131" s="59"/>
      <c r="D131" s="43"/>
      <c r="E131" s="55"/>
      <c r="F131" s="56"/>
      <c r="G131" s="39"/>
      <c r="H131" s="52"/>
      <c r="I131" s="43"/>
      <c r="J131" s="43"/>
    </row>
    <row r="132" spans="1:10" x14ac:dyDescent="0.15">
      <c r="A132" s="52">
        <f t="shared" si="1"/>
        <v>125</v>
      </c>
      <c r="B132" s="39"/>
      <c r="C132" s="59"/>
      <c r="D132" s="43"/>
      <c r="E132" s="55"/>
      <c r="F132" s="56"/>
      <c r="G132" s="39"/>
      <c r="H132" s="52"/>
      <c r="I132" s="43"/>
      <c r="J132" s="43"/>
    </row>
    <row r="133" spans="1:10" x14ac:dyDescent="0.15">
      <c r="A133" s="52">
        <f t="shared" si="1"/>
        <v>126</v>
      </c>
      <c r="B133" s="39"/>
      <c r="C133" s="59"/>
      <c r="D133" s="43"/>
      <c r="E133" s="55"/>
      <c r="F133" s="56"/>
      <c r="G133" s="39"/>
      <c r="H133" s="52"/>
      <c r="I133" s="43"/>
      <c r="J133" s="43"/>
    </row>
    <row r="134" spans="1:10" x14ac:dyDescent="0.15">
      <c r="A134" s="52">
        <f t="shared" si="1"/>
        <v>127</v>
      </c>
      <c r="B134" s="39"/>
      <c r="C134" s="59"/>
      <c r="D134" s="43"/>
      <c r="E134" s="55"/>
      <c r="F134" s="56"/>
      <c r="G134" s="39"/>
      <c r="H134" s="52"/>
      <c r="I134" s="43"/>
      <c r="J134" s="43"/>
    </row>
    <row r="135" spans="1:10" x14ac:dyDescent="0.15">
      <c r="A135" s="52">
        <f t="shared" si="1"/>
        <v>128</v>
      </c>
      <c r="B135" s="39"/>
      <c r="C135" s="59"/>
      <c r="D135" s="43"/>
      <c r="E135" s="55"/>
      <c r="F135" s="56"/>
      <c r="G135" s="39"/>
      <c r="H135" s="52"/>
      <c r="I135" s="43"/>
      <c r="J135" s="43"/>
    </row>
    <row r="136" spans="1:10" x14ac:dyDescent="0.15">
      <c r="A136" s="52">
        <f t="shared" si="1"/>
        <v>129</v>
      </c>
      <c r="B136" s="39"/>
      <c r="C136" s="59"/>
      <c r="D136" s="43"/>
      <c r="E136" s="55"/>
      <c r="F136" s="56"/>
      <c r="G136" s="39"/>
      <c r="H136" s="52"/>
      <c r="I136" s="43"/>
      <c r="J136" s="43"/>
    </row>
    <row r="137" spans="1:10" x14ac:dyDescent="0.15">
      <c r="A137" s="52">
        <f t="shared" ref="A137:A200" si="2">ROW()-7</f>
        <v>130</v>
      </c>
      <c r="B137" s="39"/>
      <c r="C137" s="59"/>
      <c r="D137" s="43"/>
      <c r="E137" s="55"/>
      <c r="F137" s="56"/>
      <c r="G137" s="39"/>
      <c r="H137" s="52"/>
      <c r="I137" s="43"/>
      <c r="J137" s="43"/>
    </row>
    <row r="138" spans="1:10" x14ac:dyDescent="0.15">
      <c r="A138" s="52">
        <f t="shared" si="2"/>
        <v>131</v>
      </c>
      <c r="B138" s="39"/>
      <c r="C138" s="59"/>
      <c r="D138" s="43"/>
      <c r="E138" s="55"/>
      <c r="F138" s="56"/>
      <c r="G138" s="39"/>
      <c r="H138" s="52"/>
      <c r="I138" s="43"/>
      <c r="J138" s="43"/>
    </row>
    <row r="139" spans="1:10" x14ac:dyDescent="0.15">
      <c r="A139" s="52">
        <f t="shared" si="2"/>
        <v>132</v>
      </c>
      <c r="B139" s="39"/>
      <c r="C139" s="59"/>
      <c r="D139" s="43"/>
      <c r="E139" s="55"/>
      <c r="F139" s="56"/>
      <c r="G139" s="39"/>
      <c r="H139" s="52"/>
      <c r="I139" s="43"/>
      <c r="J139" s="43"/>
    </row>
    <row r="140" spans="1:10" x14ac:dyDescent="0.15">
      <c r="A140" s="52">
        <f t="shared" si="2"/>
        <v>133</v>
      </c>
      <c r="B140" s="39"/>
      <c r="C140" s="59"/>
      <c r="D140" s="43"/>
      <c r="E140" s="55"/>
      <c r="F140" s="56"/>
      <c r="G140" s="39"/>
      <c r="H140" s="52"/>
      <c r="I140" s="43"/>
      <c r="J140" s="43"/>
    </row>
    <row r="141" spans="1:10" x14ac:dyDescent="0.15">
      <c r="A141" s="52">
        <f t="shared" si="2"/>
        <v>134</v>
      </c>
      <c r="B141" s="39"/>
      <c r="C141" s="59"/>
      <c r="D141" s="43"/>
      <c r="E141" s="55"/>
      <c r="F141" s="56"/>
      <c r="G141" s="39"/>
      <c r="H141" s="52"/>
      <c r="I141" s="43"/>
      <c r="J141" s="43"/>
    </row>
    <row r="142" spans="1:10" x14ac:dyDescent="0.15">
      <c r="A142" s="52">
        <f t="shared" si="2"/>
        <v>135</v>
      </c>
      <c r="B142" s="39"/>
      <c r="C142" s="59"/>
      <c r="D142" s="43"/>
      <c r="E142" s="55"/>
      <c r="F142" s="56"/>
      <c r="G142" s="39"/>
      <c r="H142" s="52"/>
      <c r="I142" s="43"/>
      <c r="J142" s="43"/>
    </row>
    <row r="143" spans="1:10" x14ac:dyDescent="0.15">
      <c r="A143" s="52">
        <f t="shared" si="2"/>
        <v>136</v>
      </c>
      <c r="B143" s="39"/>
      <c r="C143" s="59"/>
      <c r="D143" s="43"/>
      <c r="E143" s="55"/>
      <c r="F143" s="56"/>
      <c r="G143" s="39"/>
      <c r="H143" s="52"/>
      <c r="I143" s="43"/>
      <c r="J143" s="43"/>
    </row>
    <row r="144" spans="1:10" x14ac:dyDescent="0.15">
      <c r="A144" s="52">
        <f t="shared" si="2"/>
        <v>137</v>
      </c>
      <c r="B144" s="39"/>
      <c r="C144" s="59"/>
      <c r="D144" s="43"/>
      <c r="E144" s="55"/>
      <c r="F144" s="56"/>
      <c r="G144" s="39"/>
      <c r="H144" s="52"/>
      <c r="I144" s="43"/>
      <c r="J144" s="43"/>
    </row>
    <row r="145" spans="1:10" x14ac:dyDescent="0.15">
      <c r="A145" s="52">
        <f t="shared" si="2"/>
        <v>138</v>
      </c>
      <c r="B145" s="39"/>
      <c r="C145" s="59"/>
      <c r="D145" s="43"/>
      <c r="E145" s="55"/>
      <c r="F145" s="56"/>
      <c r="G145" s="39"/>
      <c r="H145" s="52"/>
      <c r="I145" s="43"/>
      <c r="J145" s="43"/>
    </row>
    <row r="146" spans="1:10" x14ac:dyDescent="0.15">
      <c r="A146" s="52">
        <f t="shared" si="2"/>
        <v>139</v>
      </c>
      <c r="B146" s="39"/>
      <c r="C146" s="59"/>
      <c r="D146" s="43"/>
      <c r="E146" s="55"/>
      <c r="F146" s="56"/>
      <c r="G146" s="39"/>
      <c r="H146" s="52"/>
      <c r="I146" s="43"/>
      <c r="J146" s="43"/>
    </row>
    <row r="147" spans="1:10" x14ac:dyDescent="0.15">
      <c r="A147" s="52">
        <f t="shared" si="2"/>
        <v>140</v>
      </c>
      <c r="B147" s="39"/>
      <c r="C147" s="59"/>
      <c r="D147" s="43"/>
      <c r="E147" s="55"/>
      <c r="F147" s="56"/>
      <c r="G147" s="39"/>
      <c r="H147" s="52"/>
      <c r="I147" s="43"/>
      <c r="J147" s="43"/>
    </row>
    <row r="148" spans="1:10" x14ac:dyDescent="0.15">
      <c r="A148" s="52">
        <f t="shared" si="2"/>
        <v>141</v>
      </c>
      <c r="B148" s="39"/>
      <c r="C148" s="59"/>
      <c r="D148" s="43"/>
      <c r="E148" s="55"/>
      <c r="F148" s="56"/>
      <c r="G148" s="39"/>
      <c r="H148" s="52"/>
      <c r="I148" s="43"/>
      <c r="J148" s="43"/>
    </row>
    <row r="149" spans="1:10" x14ac:dyDescent="0.15">
      <c r="A149" s="52">
        <f t="shared" si="2"/>
        <v>142</v>
      </c>
      <c r="B149" s="39"/>
      <c r="C149" s="59"/>
      <c r="D149" s="43"/>
      <c r="E149" s="55"/>
      <c r="F149" s="56"/>
      <c r="G149" s="39"/>
      <c r="H149" s="52"/>
      <c r="I149" s="43"/>
      <c r="J149" s="43"/>
    </row>
    <row r="150" spans="1:10" x14ac:dyDescent="0.15">
      <c r="A150" s="52">
        <f t="shared" si="2"/>
        <v>143</v>
      </c>
      <c r="B150" s="39"/>
      <c r="C150" s="59"/>
      <c r="D150" s="43"/>
      <c r="E150" s="55"/>
      <c r="F150" s="56"/>
      <c r="G150" s="39"/>
      <c r="H150" s="52"/>
      <c r="I150" s="43"/>
      <c r="J150" s="43"/>
    </row>
    <row r="151" spans="1:10" x14ac:dyDescent="0.15">
      <c r="A151" s="52">
        <f t="shared" si="2"/>
        <v>144</v>
      </c>
      <c r="B151" s="39"/>
      <c r="C151" s="59"/>
      <c r="D151" s="43"/>
      <c r="E151" s="55"/>
      <c r="F151" s="56"/>
      <c r="G151" s="39"/>
      <c r="H151" s="52"/>
      <c r="I151" s="43"/>
      <c r="J151" s="43"/>
    </row>
    <row r="152" spans="1:10" x14ac:dyDescent="0.15">
      <c r="A152" s="52">
        <f t="shared" si="2"/>
        <v>145</v>
      </c>
      <c r="B152" s="39"/>
      <c r="C152" s="59"/>
      <c r="D152" s="43"/>
      <c r="E152" s="55"/>
      <c r="F152" s="56"/>
      <c r="G152" s="39"/>
      <c r="H152" s="52"/>
      <c r="I152" s="43"/>
      <c r="J152" s="43"/>
    </row>
    <row r="153" spans="1:10" x14ac:dyDescent="0.15">
      <c r="A153" s="52">
        <f t="shared" si="2"/>
        <v>146</v>
      </c>
      <c r="B153" s="39"/>
      <c r="C153" s="59"/>
      <c r="D153" s="43"/>
      <c r="E153" s="55"/>
      <c r="F153" s="56"/>
      <c r="G153" s="39"/>
      <c r="H153" s="52"/>
      <c r="I153" s="43"/>
      <c r="J153" s="43"/>
    </row>
    <row r="154" spans="1:10" x14ac:dyDescent="0.15">
      <c r="A154" s="52">
        <f t="shared" si="2"/>
        <v>147</v>
      </c>
      <c r="B154" s="39"/>
      <c r="C154" s="59"/>
      <c r="D154" s="43"/>
      <c r="E154" s="55"/>
      <c r="F154" s="56"/>
      <c r="G154" s="39"/>
      <c r="H154" s="52"/>
      <c r="I154" s="43"/>
      <c r="J154" s="43"/>
    </row>
    <row r="155" spans="1:10" x14ac:dyDescent="0.15">
      <c r="A155" s="52">
        <f t="shared" si="2"/>
        <v>148</v>
      </c>
      <c r="B155" s="39"/>
      <c r="C155" s="59"/>
      <c r="D155" s="43"/>
      <c r="E155" s="55"/>
      <c r="F155" s="56"/>
      <c r="G155" s="39"/>
      <c r="H155" s="52"/>
      <c r="I155" s="43"/>
      <c r="J155" s="43"/>
    </row>
    <row r="156" spans="1:10" x14ac:dyDescent="0.15">
      <c r="A156" s="52">
        <f t="shared" si="2"/>
        <v>149</v>
      </c>
      <c r="B156" s="39"/>
      <c r="C156" s="59"/>
      <c r="D156" s="43"/>
      <c r="E156" s="55"/>
      <c r="F156" s="56"/>
      <c r="G156" s="39"/>
      <c r="H156" s="52"/>
      <c r="I156" s="43"/>
      <c r="J156" s="43"/>
    </row>
    <row r="157" spans="1:10" x14ac:dyDescent="0.15">
      <c r="A157" s="52">
        <f t="shared" si="2"/>
        <v>150</v>
      </c>
      <c r="B157" s="39"/>
      <c r="C157" s="59"/>
      <c r="D157" s="43"/>
      <c r="E157" s="55"/>
      <c r="F157" s="56"/>
      <c r="G157" s="39"/>
      <c r="H157" s="52"/>
      <c r="I157" s="43"/>
      <c r="J157" s="43"/>
    </row>
    <row r="158" spans="1:10" x14ac:dyDescent="0.15">
      <c r="A158" s="52">
        <f t="shared" si="2"/>
        <v>151</v>
      </c>
      <c r="B158" s="39"/>
      <c r="C158" s="59"/>
      <c r="D158" s="43"/>
      <c r="E158" s="55"/>
      <c r="F158" s="56"/>
      <c r="G158" s="39"/>
      <c r="H158" s="52"/>
      <c r="I158" s="43"/>
      <c r="J158" s="43"/>
    </row>
    <row r="159" spans="1:10" x14ac:dyDescent="0.15">
      <c r="A159" s="52">
        <f t="shared" si="2"/>
        <v>152</v>
      </c>
      <c r="B159" s="39"/>
      <c r="C159" s="59"/>
      <c r="D159" s="43"/>
      <c r="E159" s="55"/>
      <c r="F159" s="56"/>
      <c r="G159" s="39"/>
      <c r="H159" s="52"/>
      <c r="I159" s="43"/>
      <c r="J159" s="43"/>
    </row>
    <row r="160" spans="1:10" x14ac:dyDescent="0.15">
      <c r="A160" s="52">
        <f t="shared" si="2"/>
        <v>153</v>
      </c>
      <c r="B160" s="39"/>
      <c r="C160" s="59"/>
      <c r="D160" s="43"/>
      <c r="E160" s="55"/>
      <c r="F160" s="56"/>
      <c r="G160" s="39"/>
      <c r="H160" s="52"/>
      <c r="I160" s="43"/>
      <c r="J160" s="43"/>
    </row>
    <row r="161" spans="1:10" x14ac:dyDescent="0.15">
      <c r="A161" s="52">
        <f t="shared" si="2"/>
        <v>154</v>
      </c>
      <c r="B161" s="39"/>
      <c r="C161" s="59"/>
      <c r="D161" s="43"/>
      <c r="E161" s="55"/>
      <c r="F161" s="56"/>
      <c r="G161" s="39"/>
      <c r="H161" s="52"/>
      <c r="I161" s="43"/>
      <c r="J161" s="43"/>
    </row>
    <row r="162" spans="1:10" x14ac:dyDescent="0.15">
      <c r="A162" s="52">
        <f t="shared" si="2"/>
        <v>155</v>
      </c>
      <c r="B162" s="39"/>
      <c r="C162" s="59"/>
      <c r="D162" s="43"/>
      <c r="E162" s="55"/>
      <c r="F162" s="56"/>
      <c r="G162" s="39"/>
      <c r="H162" s="52"/>
      <c r="I162" s="43"/>
      <c r="J162" s="43"/>
    </row>
    <row r="163" spans="1:10" x14ac:dyDescent="0.15">
      <c r="A163" s="52">
        <f t="shared" si="2"/>
        <v>156</v>
      </c>
      <c r="B163" s="39"/>
      <c r="C163" s="59"/>
      <c r="D163" s="43"/>
      <c r="E163" s="55"/>
      <c r="F163" s="56"/>
      <c r="G163" s="39"/>
      <c r="H163" s="52"/>
      <c r="I163" s="43"/>
      <c r="J163" s="43"/>
    </row>
    <row r="164" spans="1:10" x14ac:dyDescent="0.15">
      <c r="A164" s="52">
        <f t="shared" si="2"/>
        <v>157</v>
      </c>
      <c r="B164" s="39"/>
      <c r="C164" s="59"/>
      <c r="D164" s="43"/>
      <c r="E164" s="55"/>
      <c r="F164" s="56"/>
      <c r="G164" s="39"/>
      <c r="H164" s="52"/>
      <c r="I164" s="43"/>
      <c r="J164" s="43"/>
    </row>
    <row r="165" spans="1:10" x14ac:dyDescent="0.15">
      <c r="A165" s="52">
        <f t="shared" si="2"/>
        <v>158</v>
      </c>
      <c r="B165" s="39"/>
      <c r="C165" s="59"/>
      <c r="D165" s="43"/>
      <c r="E165" s="55"/>
      <c r="F165" s="56"/>
      <c r="G165" s="39"/>
      <c r="H165" s="52"/>
      <c r="I165" s="43"/>
      <c r="J165" s="43"/>
    </row>
    <row r="166" spans="1:10" x14ac:dyDescent="0.15">
      <c r="A166" s="52">
        <f t="shared" si="2"/>
        <v>159</v>
      </c>
      <c r="B166" s="39"/>
      <c r="C166" s="59"/>
      <c r="D166" s="43"/>
      <c r="E166" s="55"/>
      <c r="F166" s="56"/>
      <c r="G166" s="39"/>
      <c r="H166" s="52"/>
      <c r="I166" s="43"/>
      <c r="J166" s="43"/>
    </row>
    <row r="167" spans="1:10" x14ac:dyDescent="0.15">
      <c r="A167" s="52">
        <f t="shared" si="2"/>
        <v>160</v>
      </c>
      <c r="B167" s="39"/>
      <c r="C167" s="59"/>
      <c r="D167" s="43"/>
      <c r="E167" s="55"/>
      <c r="F167" s="56"/>
      <c r="G167" s="39"/>
      <c r="H167" s="52"/>
      <c r="I167" s="43"/>
      <c r="J167" s="43"/>
    </row>
    <row r="168" spans="1:10" x14ac:dyDescent="0.15">
      <c r="A168" s="52">
        <f t="shared" si="2"/>
        <v>161</v>
      </c>
      <c r="B168" s="39"/>
      <c r="C168" s="59"/>
      <c r="D168" s="43"/>
      <c r="E168" s="55"/>
      <c r="F168" s="56"/>
      <c r="G168" s="39"/>
      <c r="H168" s="52"/>
      <c r="I168" s="43"/>
      <c r="J168" s="43"/>
    </row>
    <row r="169" spans="1:10" x14ac:dyDescent="0.15">
      <c r="A169" s="52">
        <f t="shared" si="2"/>
        <v>162</v>
      </c>
      <c r="B169" s="39"/>
      <c r="C169" s="59"/>
      <c r="D169" s="43"/>
      <c r="E169" s="55"/>
      <c r="F169" s="56"/>
      <c r="G169" s="39"/>
      <c r="H169" s="52"/>
      <c r="I169" s="43"/>
      <c r="J169" s="43"/>
    </row>
    <row r="170" spans="1:10" x14ac:dyDescent="0.15">
      <c r="A170" s="52">
        <f t="shared" si="2"/>
        <v>163</v>
      </c>
      <c r="B170" s="39"/>
      <c r="C170" s="59"/>
      <c r="D170" s="43"/>
      <c r="E170" s="55"/>
      <c r="F170" s="56"/>
      <c r="G170" s="39"/>
      <c r="H170" s="52"/>
      <c r="I170" s="43"/>
      <c r="J170" s="43"/>
    </row>
    <row r="171" spans="1:10" x14ac:dyDescent="0.15">
      <c r="A171" s="52">
        <f t="shared" si="2"/>
        <v>164</v>
      </c>
      <c r="B171" s="39"/>
      <c r="C171" s="59"/>
      <c r="D171" s="43"/>
      <c r="E171" s="55"/>
      <c r="F171" s="56"/>
      <c r="G171" s="39"/>
      <c r="H171" s="52"/>
      <c r="I171" s="43"/>
      <c r="J171" s="43"/>
    </row>
    <row r="172" spans="1:10" x14ac:dyDescent="0.15">
      <c r="A172" s="52">
        <f t="shared" si="2"/>
        <v>165</v>
      </c>
      <c r="B172" s="39"/>
      <c r="C172" s="59"/>
      <c r="D172" s="43"/>
      <c r="E172" s="55"/>
      <c r="F172" s="56"/>
      <c r="G172" s="39"/>
      <c r="H172" s="52"/>
      <c r="I172" s="43"/>
      <c r="J172" s="43"/>
    </row>
    <row r="173" spans="1:10" x14ac:dyDescent="0.15">
      <c r="A173" s="52">
        <f t="shared" si="2"/>
        <v>166</v>
      </c>
      <c r="B173" s="39"/>
      <c r="C173" s="59"/>
      <c r="D173" s="43"/>
      <c r="E173" s="55"/>
      <c r="F173" s="56"/>
      <c r="G173" s="39"/>
      <c r="H173" s="52"/>
      <c r="I173" s="43"/>
      <c r="J173" s="43"/>
    </row>
    <row r="174" spans="1:10" x14ac:dyDescent="0.15">
      <c r="A174" s="52">
        <f t="shared" si="2"/>
        <v>167</v>
      </c>
      <c r="B174" s="39"/>
      <c r="C174" s="59"/>
      <c r="D174" s="43"/>
      <c r="E174" s="55"/>
      <c r="F174" s="56"/>
      <c r="G174" s="39"/>
      <c r="H174" s="52"/>
      <c r="I174" s="43"/>
      <c r="J174" s="43"/>
    </row>
    <row r="175" spans="1:10" x14ac:dyDescent="0.15">
      <c r="A175" s="52">
        <f t="shared" si="2"/>
        <v>168</v>
      </c>
      <c r="B175" s="39"/>
      <c r="C175" s="59"/>
      <c r="D175" s="43"/>
      <c r="E175" s="55"/>
      <c r="F175" s="56"/>
      <c r="G175" s="39"/>
      <c r="H175" s="52"/>
      <c r="I175" s="43"/>
      <c r="J175" s="43"/>
    </row>
    <row r="176" spans="1:10" x14ac:dyDescent="0.15">
      <c r="A176" s="52">
        <f t="shared" si="2"/>
        <v>169</v>
      </c>
      <c r="B176" s="39"/>
      <c r="C176" s="59"/>
      <c r="D176" s="43"/>
      <c r="E176" s="55"/>
      <c r="F176" s="56"/>
      <c r="G176" s="39"/>
      <c r="H176" s="52"/>
      <c r="I176" s="43"/>
      <c r="J176" s="43"/>
    </row>
    <row r="177" spans="1:10" x14ac:dyDescent="0.15">
      <c r="A177" s="52">
        <f t="shared" si="2"/>
        <v>170</v>
      </c>
      <c r="B177" s="39"/>
      <c r="C177" s="59"/>
      <c r="D177" s="43"/>
      <c r="E177" s="55"/>
      <c r="F177" s="56"/>
      <c r="G177" s="39"/>
      <c r="H177" s="52"/>
      <c r="I177" s="43"/>
      <c r="J177" s="43"/>
    </row>
    <row r="178" spans="1:10" x14ac:dyDescent="0.15">
      <c r="A178" s="52">
        <f t="shared" si="2"/>
        <v>171</v>
      </c>
      <c r="B178" s="39"/>
      <c r="C178" s="59"/>
      <c r="D178" s="43"/>
      <c r="E178" s="55"/>
      <c r="F178" s="56"/>
      <c r="G178" s="39"/>
      <c r="H178" s="52"/>
      <c r="I178" s="43"/>
      <c r="J178" s="43"/>
    </row>
    <row r="179" spans="1:10" x14ac:dyDescent="0.15">
      <c r="A179" s="52">
        <f t="shared" si="2"/>
        <v>172</v>
      </c>
      <c r="B179" s="39"/>
      <c r="C179" s="59"/>
      <c r="D179" s="43"/>
      <c r="E179" s="55"/>
      <c r="F179" s="56"/>
      <c r="G179" s="39"/>
      <c r="H179" s="52"/>
      <c r="I179" s="43"/>
      <c r="J179" s="43"/>
    </row>
    <row r="180" spans="1:10" x14ac:dyDescent="0.15">
      <c r="A180" s="52">
        <f t="shared" si="2"/>
        <v>173</v>
      </c>
      <c r="B180" s="39"/>
      <c r="C180" s="59"/>
      <c r="D180" s="43"/>
      <c r="E180" s="55"/>
      <c r="F180" s="56"/>
      <c r="G180" s="39"/>
      <c r="H180" s="52"/>
      <c r="I180" s="43"/>
      <c r="J180" s="43"/>
    </row>
    <row r="181" spans="1:10" x14ac:dyDescent="0.15">
      <c r="A181" s="52">
        <f t="shared" si="2"/>
        <v>174</v>
      </c>
      <c r="B181" s="39"/>
      <c r="C181" s="59"/>
      <c r="D181" s="43"/>
      <c r="E181" s="55"/>
      <c r="F181" s="56"/>
      <c r="G181" s="39"/>
      <c r="H181" s="52"/>
      <c r="I181" s="43"/>
      <c r="J181" s="43"/>
    </row>
    <row r="182" spans="1:10" x14ac:dyDescent="0.15">
      <c r="A182" s="52">
        <f t="shared" si="2"/>
        <v>175</v>
      </c>
      <c r="B182" s="39"/>
      <c r="C182" s="59"/>
      <c r="D182" s="43"/>
      <c r="E182" s="55"/>
      <c r="F182" s="56"/>
      <c r="G182" s="39"/>
      <c r="H182" s="52"/>
      <c r="I182" s="43"/>
      <c r="J182" s="43"/>
    </row>
    <row r="183" spans="1:10" x14ac:dyDescent="0.15">
      <c r="A183" s="52">
        <f t="shared" si="2"/>
        <v>176</v>
      </c>
      <c r="B183" s="39"/>
      <c r="C183" s="59"/>
      <c r="D183" s="43"/>
      <c r="E183" s="55"/>
      <c r="F183" s="56"/>
      <c r="G183" s="39"/>
      <c r="H183" s="52"/>
      <c r="I183" s="43"/>
      <c r="J183" s="43"/>
    </row>
    <row r="184" spans="1:10" x14ac:dyDescent="0.15">
      <c r="A184" s="52">
        <f t="shared" si="2"/>
        <v>177</v>
      </c>
      <c r="B184" s="39"/>
      <c r="C184" s="59"/>
      <c r="D184" s="43"/>
      <c r="E184" s="55"/>
      <c r="F184" s="56"/>
      <c r="G184" s="39"/>
      <c r="H184" s="52"/>
      <c r="I184" s="43"/>
      <c r="J184" s="43"/>
    </row>
    <row r="185" spans="1:10" x14ac:dyDescent="0.15">
      <c r="A185" s="52">
        <f t="shared" si="2"/>
        <v>178</v>
      </c>
      <c r="B185" s="39"/>
      <c r="C185" s="59"/>
      <c r="D185" s="43"/>
      <c r="E185" s="55"/>
      <c r="F185" s="56"/>
      <c r="G185" s="39"/>
      <c r="H185" s="52"/>
      <c r="I185" s="43"/>
      <c r="J185" s="43"/>
    </row>
    <row r="186" spans="1:10" x14ac:dyDescent="0.15">
      <c r="A186" s="52">
        <f t="shared" si="2"/>
        <v>179</v>
      </c>
      <c r="B186" s="39"/>
      <c r="C186" s="59"/>
      <c r="D186" s="43"/>
      <c r="E186" s="55"/>
      <c r="F186" s="56"/>
      <c r="G186" s="39"/>
      <c r="H186" s="52"/>
      <c r="I186" s="43"/>
      <c r="J186" s="43"/>
    </row>
    <row r="187" spans="1:10" x14ac:dyDescent="0.15">
      <c r="A187" s="52">
        <f t="shared" si="2"/>
        <v>180</v>
      </c>
      <c r="B187" s="39"/>
      <c r="C187" s="59"/>
      <c r="D187" s="43"/>
      <c r="E187" s="55"/>
      <c r="F187" s="56"/>
      <c r="G187" s="39"/>
      <c r="H187" s="52"/>
      <c r="I187" s="43"/>
      <c r="J187" s="43"/>
    </row>
    <row r="188" spans="1:10" x14ac:dyDescent="0.15">
      <c r="A188" s="52">
        <f t="shared" si="2"/>
        <v>181</v>
      </c>
      <c r="B188" s="39"/>
      <c r="C188" s="59"/>
      <c r="D188" s="43"/>
      <c r="E188" s="55"/>
      <c r="F188" s="56"/>
      <c r="G188" s="39"/>
      <c r="H188" s="52"/>
      <c r="I188" s="43"/>
      <c r="J188" s="43"/>
    </row>
    <row r="189" spans="1:10" x14ac:dyDescent="0.15">
      <c r="A189" s="52">
        <f t="shared" si="2"/>
        <v>182</v>
      </c>
      <c r="B189" s="39"/>
      <c r="C189" s="59"/>
      <c r="D189" s="43"/>
      <c r="E189" s="55"/>
      <c r="F189" s="56"/>
      <c r="G189" s="39"/>
      <c r="H189" s="52"/>
      <c r="I189" s="43"/>
      <c r="J189" s="43"/>
    </row>
    <row r="190" spans="1:10" x14ac:dyDescent="0.15">
      <c r="A190" s="52">
        <f t="shared" si="2"/>
        <v>183</v>
      </c>
      <c r="B190" s="39"/>
      <c r="C190" s="59"/>
      <c r="D190" s="43"/>
      <c r="E190" s="55"/>
      <c r="F190" s="56"/>
      <c r="G190" s="39"/>
      <c r="H190" s="52"/>
      <c r="I190" s="43"/>
      <c r="J190" s="43"/>
    </row>
    <row r="191" spans="1:10" x14ac:dyDescent="0.15">
      <c r="A191" s="52">
        <f t="shared" si="2"/>
        <v>184</v>
      </c>
      <c r="B191" s="39"/>
      <c r="C191" s="59"/>
      <c r="D191" s="43"/>
      <c r="E191" s="55"/>
      <c r="F191" s="56"/>
      <c r="G191" s="39"/>
      <c r="H191" s="52"/>
      <c r="I191" s="43"/>
      <c r="J191" s="43"/>
    </row>
    <row r="192" spans="1:10" x14ac:dyDescent="0.15">
      <c r="A192" s="52">
        <f t="shared" si="2"/>
        <v>185</v>
      </c>
      <c r="B192" s="39"/>
      <c r="C192" s="59"/>
      <c r="D192" s="43"/>
      <c r="E192" s="55"/>
      <c r="F192" s="56"/>
      <c r="G192" s="39"/>
      <c r="H192" s="52"/>
      <c r="I192" s="43"/>
      <c r="J192" s="43"/>
    </row>
    <row r="193" spans="1:10" x14ac:dyDescent="0.15">
      <c r="A193" s="52">
        <f t="shared" si="2"/>
        <v>186</v>
      </c>
      <c r="B193" s="39"/>
      <c r="C193" s="59"/>
      <c r="D193" s="43"/>
      <c r="E193" s="55"/>
      <c r="F193" s="56"/>
      <c r="G193" s="39"/>
      <c r="H193" s="52"/>
      <c r="I193" s="43"/>
      <c r="J193" s="43"/>
    </row>
    <row r="194" spans="1:10" x14ac:dyDescent="0.15">
      <c r="A194" s="52">
        <f t="shared" si="2"/>
        <v>187</v>
      </c>
      <c r="B194" s="39"/>
      <c r="C194" s="59"/>
      <c r="D194" s="43"/>
      <c r="E194" s="55"/>
      <c r="F194" s="56"/>
      <c r="G194" s="39"/>
      <c r="H194" s="52"/>
      <c r="I194" s="43"/>
      <c r="J194" s="43"/>
    </row>
    <row r="195" spans="1:10" x14ac:dyDescent="0.15">
      <c r="A195" s="52">
        <f t="shared" si="2"/>
        <v>188</v>
      </c>
      <c r="B195" s="39"/>
      <c r="C195" s="59"/>
      <c r="D195" s="43"/>
      <c r="E195" s="55"/>
      <c r="F195" s="56"/>
      <c r="G195" s="39"/>
      <c r="H195" s="52"/>
      <c r="I195" s="43"/>
      <c r="J195" s="43"/>
    </row>
    <row r="196" spans="1:10" x14ac:dyDescent="0.15">
      <c r="A196" s="52">
        <f t="shared" si="2"/>
        <v>189</v>
      </c>
      <c r="B196" s="39"/>
      <c r="C196" s="59"/>
      <c r="D196" s="43"/>
      <c r="E196" s="55"/>
      <c r="F196" s="56"/>
      <c r="G196" s="39"/>
      <c r="H196" s="52"/>
      <c r="I196" s="43"/>
      <c r="J196" s="43"/>
    </row>
    <row r="197" spans="1:10" x14ac:dyDescent="0.15">
      <c r="A197" s="52">
        <f t="shared" si="2"/>
        <v>190</v>
      </c>
      <c r="B197" s="39"/>
      <c r="C197" s="59"/>
      <c r="D197" s="43"/>
      <c r="E197" s="55"/>
      <c r="F197" s="56"/>
      <c r="G197" s="39"/>
      <c r="H197" s="52"/>
      <c r="I197" s="43"/>
      <c r="J197" s="43"/>
    </row>
    <row r="198" spans="1:10" x14ac:dyDescent="0.15">
      <c r="A198" s="52">
        <f t="shared" si="2"/>
        <v>191</v>
      </c>
      <c r="B198" s="39"/>
      <c r="C198" s="59"/>
      <c r="D198" s="43"/>
      <c r="E198" s="55"/>
      <c r="F198" s="56"/>
      <c r="G198" s="39"/>
      <c r="H198" s="52"/>
      <c r="I198" s="43"/>
      <c r="J198" s="43"/>
    </row>
    <row r="199" spans="1:10" x14ac:dyDescent="0.15">
      <c r="A199" s="52">
        <f t="shared" si="2"/>
        <v>192</v>
      </c>
      <c r="B199" s="39"/>
      <c r="C199" s="59"/>
      <c r="D199" s="43"/>
      <c r="E199" s="55"/>
      <c r="F199" s="56"/>
      <c r="G199" s="39"/>
      <c r="H199" s="52"/>
      <c r="I199" s="43"/>
      <c r="J199" s="43"/>
    </row>
    <row r="200" spans="1:10" x14ac:dyDescent="0.15">
      <c r="A200" s="52">
        <f t="shared" si="2"/>
        <v>193</v>
      </c>
      <c r="B200" s="39"/>
      <c r="C200" s="59"/>
      <c r="D200" s="43"/>
      <c r="E200" s="55"/>
      <c r="F200" s="56"/>
      <c r="G200" s="39"/>
      <c r="H200" s="52"/>
      <c r="I200" s="43"/>
      <c r="J200" s="43"/>
    </row>
    <row r="201" spans="1:10" x14ac:dyDescent="0.15">
      <c r="A201" s="52">
        <f t="shared" ref="A201:A257" si="3">ROW()-7</f>
        <v>194</v>
      </c>
      <c r="B201" s="39"/>
      <c r="C201" s="59"/>
      <c r="D201" s="43"/>
      <c r="E201" s="55"/>
      <c r="F201" s="56"/>
      <c r="G201" s="39"/>
      <c r="H201" s="52"/>
      <c r="I201" s="43"/>
      <c r="J201" s="43"/>
    </row>
    <row r="202" spans="1:10" x14ac:dyDescent="0.15">
      <c r="A202" s="52">
        <f t="shared" si="3"/>
        <v>195</v>
      </c>
      <c r="B202" s="39"/>
      <c r="C202" s="59"/>
      <c r="D202" s="43"/>
      <c r="E202" s="55"/>
      <c r="F202" s="56"/>
      <c r="G202" s="39"/>
      <c r="H202" s="52"/>
      <c r="I202" s="43"/>
      <c r="J202" s="43"/>
    </row>
    <row r="203" spans="1:10" x14ac:dyDescent="0.15">
      <c r="A203" s="52">
        <f t="shared" si="3"/>
        <v>196</v>
      </c>
      <c r="B203" s="39"/>
      <c r="C203" s="59"/>
      <c r="D203" s="43"/>
      <c r="E203" s="55"/>
      <c r="F203" s="56"/>
      <c r="G203" s="39"/>
      <c r="H203" s="52"/>
      <c r="I203" s="43"/>
      <c r="J203" s="43"/>
    </row>
    <row r="204" spans="1:10" x14ac:dyDescent="0.15">
      <c r="A204" s="52">
        <f t="shared" si="3"/>
        <v>197</v>
      </c>
      <c r="B204" s="39"/>
      <c r="C204" s="59"/>
      <c r="D204" s="43"/>
      <c r="E204" s="55"/>
      <c r="F204" s="56"/>
      <c r="G204" s="39"/>
      <c r="H204" s="52"/>
      <c r="I204" s="43"/>
      <c r="J204" s="43"/>
    </row>
    <row r="205" spans="1:10" x14ac:dyDescent="0.15">
      <c r="A205" s="52">
        <f t="shared" si="3"/>
        <v>198</v>
      </c>
      <c r="B205" s="39"/>
      <c r="C205" s="59"/>
      <c r="D205" s="43"/>
      <c r="E205" s="55"/>
      <c r="F205" s="56"/>
      <c r="G205" s="39"/>
      <c r="H205" s="52"/>
      <c r="I205" s="43"/>
      <c r="J205" s="43"/>
    </row>
    <row r="206" spans="1:10" x14ac:dyDescent="0.15">
      <c r="A206" s="52">
        <f t="shared" si="3"/>
        <v>199</v>
      </c>
      <c r="B206" s="39"/>
      <c r="C206" s="59"/>
      <c r="D206" s="43"/>
      <c r="E206" s="55"/>
      <c r="F206" s="56"/>
      <c r="G206" s="39"/>
      <c r="H206" s="52"/>
      <c r="I206" s="43"/>
      <c r="J206" s="43"/>
    </row>
    <row r="207" spans="1:10" x14ac:dyDescent="0.15">
      <c r="A207" s="52">
        <f t="shared" si="3"/>
        <v>200</v>
      </c>
      <c r="B207" s="39"/>
      <c r="C207" s="59"/>
      <c r="D207" s="43"/>
      <c r="E207" s="55"/>
      <c r="F207" s="56"/>
      <c r="G207" s="39"/>
      <c r="H207" s="52"/>
      <c r="I207" s="43"/>
      <c r="J207" s="43"/>
    </row>
    <row r="208" spans="1:10" x14ac:dyDescent="0.15">
      <c r="A208" s="52">
        <f t="shared" si="3"/>
        <v>201</v>
      </c>
      <c r="B208" s="39"/>
      <c r="C208" s="59"/>
      <c r="D208" s="43"/>
      <c r="E208" s="55"/>
      <c r="F208" s="56"/>
      <c r="G208" s="39"/>
      <c r="H208" s="52"/>
      <c r="I208" s="43"/>
      <c r="J208" s="43"/>
    </row>
    <row r="209" spans="1:10" x14ac:dyDescent="0.15">
      <c r="A209" s="52">
        <f t="shared" si="3"/>
        <v>202</v>
      </c>
      <c r="B209" s="39"/>
      <c r="C209" s="59"/>
      <c r="D209" s="43"/>
      <c r="E209" s="55"/>
      <c r="F209" s="56"/>
      <c r="G209" s="39"/>
      <c r="H209" s="52"/>
      <c r="I209" s="43"/>
      <c r="J209" s="43"/>
    </row>
    <row r="210" spans="1:10" x14ac:dyDescent="0.15">
      <c r="A210" s="52">
        <f t="shared" si="3"/>
        <v>203</v>
      </c>
      <c r="B210" s="39"/>
      <c r="C210" s="59"/>
      <c r="D210" s="43"/>
      <c r="E210" s="55"/>
      <c r="F210" s="56"/>
      <c r="G210" s="39"/>
      <c r="H210" s="52"/>
      <c r="I210" s="43"/>
      <c r="J210" s="43"/>
    </row>
    <row r="211" spans="1:10" x14ac:dyDescent="0.15">
      <c r="A211" s="52">
        <f t="shared" si="3"/>
        <v>204</v>
      </c>
      <c r="B211" s="39"/>
      <c r="C211" s="59"/>
      <c r="D211" s="43"/>
      <c r="E211" s="55"/>
      <c r="F211" s="56"/>
      <c r="G211" s="39"/>
      <c r="H211" s="52"/>
      <c r="I211" s="43"/>
      <c r="J211" s="43"/>
    </row>
    <row r="212" spans="1:10" x14ac:dyDescent="0.15">
      <c r="A212" s="52">
        <f t="shared" si="3"/>
        <v>205</v>
      </c>
      <c r="B212" s="39"/>
      <c r="C212" s="59"/>
      <c r="D212" s="43"/>
      <c r="E212" s="55"/>
      <c r="F212" s="56"/>
      <c r="G212" s="39"/>
      <c r="H212" s="52"/>
      <c r="I212" s="43"/>
      <c r="J212" s="43"/>
    </row>
    <row r="213" spans="1:10" x14ac:dyDescent="0.15">
      <c r="A213" s="52">
        <f t="shared" si="3"/>
        <v>206</v>
      </c>
      <c r="B213" s="39"/>
      <c r="C213" s="59"/>
      <c r="D213" s="43"/>
      <c r="E213" s="55"/>
      <c r="F213" s="56"/>
      <c r="G213" s="39"/>
      <c r="H213" s="52"/>
      <c r="I213" s="43"/>
      <c r="J213" s="43"/>
    </row>
    <row r="214" spans="1:10" x14ac:dyDescent="0.15">
      <c r="A214" s="52">
        <f t="shared" si="3"/>
        <v>207</v>
      </c>
      <c r="B214" s="39"/>
      <c r="C214" s="59"/>
      <c r="D214" s="43"/>
      <c r="E214" s="55"/>
      <c r="F214" s="56"/>
      <c r="G214" s="39"/>
      <c r="H214" s="52"/>
      <c r="I214" s="43"/>
      <c r="J214" s="43"/>
    </row>
    <row r="215" spans="1:10" x14ac:dyDescent="0.15">
      <c r="A215" s="52">
        <f t="shared" si="3"/>
        <v>208</v>
      </c>
      <c r="B215" s="39"/>
      <c r="C215" s="59"/>
      <c r="D215" s="43"/>
      <c r="E215" s="55"/>
      <c r="F215" s="56"/>
      <c r="G215" s="39"/>
      <c r="H215" s="52"/>
      <c r="I215" s="43"/>
      <c r="J215" s="43"/>
    </row>
    <row r="216" spans="1:10" x14ac:dyDescent="0.15">
      <c r="A216" s="52">
        <f t="shared" si="3"/>
        <v>209</v>
      </c>
      <c r="B216" s="39"/>
      <c r="C216" s="59"/>
      <c r="D216" s="43"/>
      <c r="E216" s="55"/>
      <c r="F216" s="56"/>
      <c r="G216" s="39"/>
      <c r="H216" s="52"/>
      <c r="I216" s="43"/>
      <c r="J216" s="43"/>
    </row>
    <row r="217" spans="1:10" x14ac:dyDescent="0.15">
      <c r="A217" s="52">
        <f t="shared" si="3"/>
        <v>210</v>
      </c>
      <c r="B217" s="39"/>
      <c r="C217" s="59"/>
      <c r="D217" s="43"/>
      <c r="E217" s="55"/>
      <c r="F217" s="56"/>
      <c r="G217" s="39"/>
      <c r="H217" s="52"/>
      <c r="I217" s="43"/>
      <c r="J217" s="43"/>
    </row>
    <row r="218" spans="1:10" x14ac:dyDescent="0.15">
      <c r="A218" s="52">
        <f t="shared" si="3"/>
        <v>211</v>
      </c>
      <c r="B218" s="39"/>
      <c r="C218" s="59"/>
      <c r="D218" s="43"/>
      <c r="E218" s="55"/>
      <c r="F218" s="56"/>
      <c r="G218" s="39"/>
      <c r="H218" s="52"/>
      <c r="I218" s="43"/>
      <c r="J218" s="43"/>
    </row>
    <row r="219" spans="1:10" x14ac:dyDescent="0.15">
      <c r="A219" s="52">
        <f t="shared" si="3"/>
        <v>212</v>
      </c>
      <c r="B219" s="39"/>
      <c r="C219" s="59"/>
      <c r="D219" s="43"/>
      <c r="E219" s="55"/>
      <c r="F219" s="56"/>
      <c r="G219" s="39"/>
      <c r="H219" s="52"/>
      <c r="I219" s="43"/>
      <c r="J219" s="43"/>
    </row>
    <row r="220" spans="1:10" x14ac:dyDescent="0.15">
      <c r="A220" s="52">
        <f t="shared" si="3"/>
        <v>213</v>
      </c>
      <c r="B220" s="39"/>
      <c r="C220" s="59"/>
      <c r="D220" s="43"/>
      <c r="E220" s="55"/>
      <c r="F220" s="56"/>
      <c r="G220" s="39"/>
      <c r="H220" s="52"/>
      <c r="I220" s="43"/>
      <c r="J220" s="43"/>
    </row>
    <row r="221" spans="1:10" x14ac:dyDescent="0.15">
      <c r="A221" s="52">
        <f t="shared" si="3"/>
        <v>214</v>
      </c>
      <c r="B221" s="39"/>
      <c r="C221" s="59"/>
      <c r="D221" s="43"/>
      <c r="E221" s="55"/>
      <c r="F221" s="56"/>
      <c r="G221" s="39"/>
      <c r="H221" s="52"/>
      <c r="I221" s="43"/>
      <c r="J221" s="43"/>
    </row>
    <row r="222" spans="1:10" x14ac:dyDescent="0.15">
      <c r="A222" s="52">
        <f t="shared" si="3"/>
        <v>215</v>
      </c>
      <c r="B222" s="39"/>
      <c r="C222" s="59"/>
      <c r="D222" s="43"/>
      <c r="E222" s="55"/>
      <c r="F222" s="56"/>
      <c r="G222" s="39"/>
      <c r="H222" s="52"/>
      <c r="I222" s="43"/>
      <c r="J222" s="43"/>
    </row>
    <row r="223" spans="1:10" x14ac:dyDescent="0.15">
      <c r="A223" s="52">
        <f t="shared" si="3"/>
        <v>216</v>
      </c>
      <c r="B223" s="39"/>
      <c r="C223" s="59"/>
      <c r="D223" s="43"/>
      <c r="E223" s="55"/>
      <c r="F223" s="56"/>
      <c r="G223" s="39"/>
      <c r="H223" s="52"/>
      <c r="I223" s="43"/>
      <c r="J223" s="43"/>
    </row>
    <row r="224" spans="1:10" x14ac:dyDescent="0.15">
      <c r="A224" s="52">
        <f t="shared" si="3"/>
        <v>217</v>
      </c>
      <c r="B224" s="39"/>
      <c r="C224" s="59"/>
      <c r="D224" s="43"/>
      <c r="E224" s="55"/>
      <c r="F224" s="56"/>
      <c r="G224" s="39"/>
      <c r="H224" s="52"/>
      <c r="I224" s="43"/>
      <c r="J224" s="43"/>
    </row>
    <row r="225" spans="1:10" x14ac:dyDescent="0.15">
      <c r="A225" s="52">
        <f t="shared" si="3"/>
        <v>218</v>
      </c>
      <c r="B225" s="39"/>
      <c r="C225" s="59"/>
      <c r="D225" s="43"/>
      <c r="E225" s="55"/>
      <c r="F225" s="56"/>
      <c r="G225" s="39"/>
      <c r="H225" s="52"/>
      <c r="I225" s="43"/>
      <c r="J225" s="43"/>
    </row>
    <row r="226" spans="1:10" x14ac:dyDescent="0.15">
      <c r="A226" s="52">
        <f t="shared" si="3"/>
        <v>219</v>
      </c>
      <c r="B226" s="39"/>
      <c r="C226" s="59"/>
      <c r="D226" s="43"/>
      <c r="E226" s="55"/>
      <c r="F226" s="56"/>
      <c r="G226" s="39"/>
      <c r="H226" s="52"/>
      <c r="I226" s="43"/>
      <c r="J226" s="43"/>
    </row>
    <row r="227" spans="1:10" x14ac:dyDescent="0.15">
      <c r="A227" s="52">
        <f t="shared" si="3"/>
        <v>220</v>
      </c>
      <c r="B227" s="39"/>
      <c r="C227" s="59"/>
      <c r="D227" s="43"/>
      <c r="E227" s="55"/>
      <c r="F227" s="56"/>
      <c r="G227" s="39"/>
      <c r="H227" s="52"/>
      <c r="I227" s="43"/>
      <c r="J227" s="43"/>
    </row>
    <row r="228" spans="1:10" x14ac:dyDescent="0.15">
      <c r="A228" s="52">
        <f t="shared" si="3"/>
        <v>221</v>
      </c>
      <c r="B228" s="39"/>
      <c r="C228" s="59"/>
      <c r="D228" s="43"/>
      <c r="E228" s="55"/>
      <c r="F228" s="56"/>
      <c r="G228" s="39"/>
      <c r="H228" s="52"/>
      <c r="I228" s="43"/>
      <c r="J228" s="43"/>
    </row>
    <row r="229" spans="1:10" x14ac:dyDescent="0.15">
      <c r="A229" s="52">
        <f t="shared" si="3"/>
        <v>222</v>
      </c>
      <c r="B229" s="39"/>
      <c r="C229" s="59"/>
      <c r="D229" s="43"/>
      <c r="E229" s="55"/>
      <c r="F229" s="56"/>
      <c r="G229" s="39"/>
      <c r="H229" s="52"/>
      <c r="I229" s="43"/>
      <c r="J229" s="43"/>
    </row>
    <row r="230" spans="1:10" x14ac:dyDescent="0.15">
      <c r="A230" s="52">
        <f t="shared" si="3"/>
        <v>223</v>
      </c>
      <c r="B230" s="39"/>
      <c r="C230" s="59"/>
      <c r="D230" s="43"/>
      <c r="E230" s="55"/>
      <c r="F230" s="56"/>
      <c r="G230" s="39"/>
      <c r="H230" s="52"/>
      <c r="I230" s="43"/>
      <c r="J230" s="43"/>
    </row>
    <row r="231" spans="1:10" x14ac:dyDescent="0.15">
      <c r="A231" s="52">
        <f t="shared" si="3"/>
        <v>224</v>
      </c>
      <c r="B231" s="39"/>
      <c r="C231" s="59"/>
      <c r="D231" s="43"/>
      <c r="E231" s="55"/>
      <c r="F231" s="56"/>
      <c r="G231" s="39"/>
      <c r="H231" s="52"/>
      <c r="I231" s="43"/>
      <c r="J231" s="43"/>
    </row>
    <row r="232" spans="1:10" x14ac:dyDescent="0.15">
      <c r="A232" s="52">
        <f t="shared" si="3"/>
        <v>225</v>
      </c>
      <c r="B232" s="39"/>
      <c r="C232" s="59"/>
      <c r="D232" s="43"/>
      <c r="E232" s="55"/>
      <c r="F232" s="56"/>
      <c r="G232" s="39"/>
      <c r="H232" s="52"/>
      <c r="I232" s="43"/>
      <c r="J232" s="43"/>
    </row>
    <row r="233" spans="1:10" x14ac:dyDescent="0.15">
      <c r="A233" s="52">
        <f t="shared" si="3"/>
        <v>226</v>
      </c>
      <c r="B233" s="39"/>
      <c r="C233" s="59"/>
      <c r="D233" s="43"/>
      <c r="E233" s="55"/>
      <c r="F233" s="56"/>
      <c r="G233" s="39"/>
      <c r="H233" s="52"/>
      <c r="I233" s="43"/>
      <c r="J233" s="43"/>
    </row>
    <row r="234" spans="1:10" x14ac:dyDescent="0.15">
      <c r="A234" s="52">
        <f t="shared" si="3"/>
        <v>227</v>
      </c>
      <c r="B234" s="39"/>
      <c r="C234" s="59"/>
      <c r="D234" s="43"/>
      <c r="E234" s="55"/>
      <c r="F234" s="56"/>
      <c r="G234" s="39"/>
      <c r="H234" s="52"/>
      <c r="I234" s="43"/>
      <c r="J234" s="43"/>
    </row>
    <row r="235" spans="1:10" x14ac:dyDescent="0.15">
      <c r="A235" s="52">
        <f t="shared" si="3"/>
        <v>228</v>
      </c>
      <c r="B235" s="39"/>
      <c r="C235" s="59"/>
      <c r="D235" s="43"/>
      <c r="E235" s="55"/>
      <c r="F235" s="56"/>
      <c r="G235" s="39"/>
      <c r="H235" s="52"/>
      <c r="I235" s="43"/>
      <c r="J235" s="43"/>
    </row>
    <row r="236" spans="1:10" x14ac:dyDescent="0.15">
      <c r="A236" s="52">
        <f t="shared" si="3"/>
        <v>229</v>
      </c>
      <c r="B236" s="39"/>
      <c r="C236" s="59"/>
      <c r="D236" s="43"/>
      <c r="E236" s="55"/>
      <c r="F236" s="56"/>
      <c r="G236" s="39"/>
      <c r="H236" s="52"/>
      <c r="I236" s="43"/>
      <c r="J236" s="43"/>
    </row>
    <row r="237" spans="1:10" x14ac:dyDescent="0.15">
      <c r="A237" s="52">
        <f t="shared" si="3"/>
        <v>230</v>
      </c>
      <c r="B237" s="39"/>
      <c r="C237" s="59"/>
      <c r="D237" s="43"/>
      <c r="E237" s="55"/>
      <c r="F237" s="56"/>
      <c r="G237" s="39"/>
      <c r="H237" s="52"/>
      <c r="I237" s="43"/>
      <c r="J237" s="43"/>
    </row>
    <row r="238" spans="1:10" x14ac:dyDescent="0.15">
      <c r="A238" s="52">
        <f t="shared" si="3"/>
        <v>231</v>
      </c>
      <c r="B238" s="39"/>
      <c r="C238" s="59"/>
      <c r="D238" s="43"/>
      <c r="E238" s="55"/>
      <c r="F238" s="56"/>
      <c r="G238" s="39"/>
      <c r="H238" s="52"/>
      <c r="I238" s="43"/>
      <c r="J238" s="43"/>
    </row>
    <row r="239" spans="1:10" x14ac:dyDescent="0.15">
      <c r="A239" s="52">
        <f t="shared" si="3"/>
        <v>232</v>
      </c>
      <c r="B239" s="39"/>
      <c r="C239" s="59"/>
      <c r="D239" s="43"/>
      <c r="E239" s="55"/>
      <c r="F239" s="56"/>
      <c r="G239" s="39"/>
      <c r="H239" s="52"/>
      <c r="I239" s="43"/>
      <c r="J239" s="43"/>
    </row>
    <row r="240" spans="1:10" x14ac:dyDescent="0.15">
      <c r="A240" s="52">
        <f t="shared" si="3"/>
        <v>233</v>
      </c>
      <c r="B240" s="39"/>
      <c r="C240" s="59"/>
      <c r="D240" s="43"/>
      <c r="E240" s="55"/>
      <c r="F240" s="56"/>
      <c r="G240" s="39"/>
      <c r="H240" s="52"/>
      <c r="I240" s="43"/>
      <c r="J240" s="43"/>
    </row>
    <row r="241" spans="1:10" x14ac:dyDescent="0.15">
      <c r="A241" s="52">
        <f t="shared" si="3"/>
        <v>234</v>
      </c>
      <c r="B241" s="39"/>
      <c r="C241" s="59"/>
      <c r="D241" s="43"/>
      <c r="E241" s="55"/>
      <c r="F241" s="56"/>
      <c r="G241" s="39"/>
      <c r="H241" s="52"/>
      <c r="I241" s="43"/>
      <c r="J241" s="43"/>
    </row>
    <row r="242" spans="1:10" x14ac:dyDescent="0.15">
      <c r="A242" s="52">
        <f t="shared" si="3"/>
        <v>235</v>
      </c>
      <c r="B242" s="39"/>
      <c r="C242" s="59"/>
      <c r="D242" s="43"/>
      <c r="E242" s="55"/>
      <c r="F242" s="56"/>
      <c r="G242" s="39"/>
      <c r="H242" s="52"/>
      <c r="I242" s="43"/>
      <c r="J242" s="43"/>
    </row>
    <row r="243" spans="1:10" x14ac:dyDescent="0.15">
      <c r="A243" s="52">
        <f t="shared" si="3"/>
        <v>236</v>
      </c>
      <c r="B243" s="39"/>
      <c r="C243" s="59"/>
      <c r="D243" s="43"/>
      <c r="E243" s="55"/>
      <c r="F243" s="56"/>
      <c r="G243" s="39"/>
      <c r="H243" s="52"/>
      <c r="I243" s="43"/>
      <c r="J243" s="43"/>
    </row>
    <row r="244" spans="1:10" x14ac:dyDescent="0.15">
      <c r="A244" s="52">
        <f t="shared" si="3"/>
        <v>237</v>
      </c>
      <c r="B244" s="39"/>
      <c r="C244" s="59"/>
      <c r="D244" s="43"/>
      <c r="E244" s="55"/>
      <c r="F244" s="56"/>
      <c r="G244" s="39"/>
      <c r="H244" s="52"/>
      <c r="I244" s="43"/>
      <c r="J244" s="43"/>
    </row>
    <row r="245" spans="1:10" x14ac:dyDescent="0.15">
      <c r="A245" s="52">
        <f t="shared" si="3"/>
        <v>238</v>
      </c>
      <c r="B245" s="39"/>
      <c r="C245" s="59"/>
      <c r="D245" s="43"/>
      <c r="E245" s="55"/>
      <c r="F245" s="56"/>
      <c r="G245" s="39"/>
      <c r="H245" s="52"/>
      <c r="I245" s="43"/>
      <c r="J245" s="43"/>
    </row>
    <row r="246" spans="1:10" x14ac:dyDescent="0.15">
      <c r="A246" s="52">
        <f t="shared" si="3"/>
        <v>239</v>
      </c>
      <c r="B246" s="39"/>
      <c r="C246" s="59"/>
      <c r="D246" s="43"/>
      <c r="E246" s="55"/>
      <c r="F246" s="56"/>
      <c r="G246" s="39"/>
      <c r="H246" s="52"/>
      <c r="I246" s="43"/>
      <c r="J246" s="43"/>
    </row>
    <row r="247" spans="1:10" x14ac:dyDescent="0.15">
      <c r="A247" s="52">
        <f t="shared" si="3"/>
        <v>240</v>
      </c>
      <c r="B247" s="39"/>
      <c r="C247" s="59"/>
      <c r="D247" s="43"/>
      <c r="E247" s="55"/>
      <c r="F247" s="56"/>
      <c r="G247" s="39"/>
      <c r="H247" s="52"/>
      <c r="I247" s="43"/>
      <c r="J247" s="43"/>
    </row>
    <row r="248" spans="1:10" x14ac:dyDescent="0.15">
      <c r="A248" s="52">
        <f t="shared" si="3"/>
        <v>241</v>
      </c>
      <c r="B248" s="39"/>
      <c r="C248" s="59"/>
      <c r="D248" s="43"/>
      <c r="E248" s="55"/>
      <c r="F248" s="56"/>
      <c r="G248" s="39"/>
      <c r="H248" s="52"/>
      <c r="I248" s="43"/>
      <c r="J248" s="43"/>
    </row>
    <row r="249" spans="1:10" x14ac:dyDescent="0.15">
      <c r="A249" s="52">
        <f t="shared" si="3"/>
        <v>242</v>
      </c>
      <c r="B249" s="39"/>
      <c r="C249" s="59"/>
      <c r="D249" s="43"/>
      <c r="E249" s="55"/>
      <c r="F249" s="56"/>
      <c r="G249" s="39"/>
      <c r="H249" s="52"/>
      <c r="I249" s="43"/>
      <c r="J249" s="43"/>
    </row>
    <row r="250" spans="1:10" x14ac:dyDescent="0.15">
      <c r="A250" s="52">
        <f t="shared" si="3"/>
        <v>243</v>
      </c>
      <c r="B250" s="39"/>
      <c r="C250" s="59"/>
      <c r="D250" s="43"/>
      <c r="E250" s="55"/>
      <c r="F250" s="56"/>
      <c r="G250" s="39"/>
      <c r="H250" s="52"/>
      <c r="I250" s="43"/>
      <c r="J250" s="43"/>
    </row>
    <row r="251" spans="1:10" x14ac:dyDescent="0.15">
      <c r="A251" s="52">
        <f t="shared" si="3"/>
        <v>244</v>
      </c>
      <c r="B251" s="39"/>
      <c r="C251" s="59"/>
      <c r="D251" s="43"/>
      <c r="E251" s="55"/>
      <c r="F251" s="56"/>
      <c r="G251" s="39"/>
      <c r="H251" s="52"/>
      <c r="I251" s="43"/>
      <c r="J251" s="43"/>
    </row>
    <row r="252" spans="1:10" x14ac:dyDescent="0.15">
      <c r="A252" s="52">
        <f t="shared" si="3"/>
        <v>245</v>
      </c>
      <c r="B252" s="39"/>
      <c r="C252" s="59"/>
      <c r="D252" s="43"/>
      <c r="E252" s="55"/>
      <c r="F252" s="56"/>
      <c r="G252" s="39"/>
      <c r="H252" s="52"/>
      <c r="I252" s="43"/>
      <c r="J252" s="43"/>
    </row>
    <row r="253" spans="1:10" x14ac:dyDescent="0.15">
      <c r="A253" s="52">
        <f t="shared" si="3"/>
        <v>246</v>
      </c>
      <c r="B253" s="39"/>
      <c r="C253" s="59"/>
      <c r="D253" s="43"/>
      <c r="E253" s="55"/>
      <c r="F253" s="56"/>
      <c r="G253" s="39"/>
      <c r="H253" s="52"/>
      <c r="I253" s="43"/>
      <c r="J253" s="43"/>
    </row>
    <row r="254" spans="1:10" x14ac:dyDescent="0.15">
      <c r="A254" s="52">
        <f t="shared" si="3"/>
        <v>247</v>
      </c>
      <c r="B254" s="39"/>
      <c r="C254" s="59"/>
      <c r="D254" s="43"/>
      <c r="E254" s="55"/>
      <c r="F254" s="56"/>
      <c r="G254" s="39"/>
      <c r="H254" s="52"/>
      <c r="I254" s="43"/>
      <c r="J254" s="43"/>
    </row>
    <row r="255" spans="1:10" x14ac:dyDescent="0.15">
      <c r="A255" s="52">
        <f t="shared" si="3"/>
        <v>248</v>
      </c>
      <c r="B255" s="39"/>
      <c r="C255" s="59"/>
      <c r="D255" s="43"/>
      <c r="E255" s="55"/>
      <c r="F255" s="56"/>
      <c r="G255" s="39"/>
      <c r="H255" s="52"/>
      <c r="I255" s="43"/>
      <c r="J255" s="43"/>
    </row>
    <row r="256" spans="1:10" x14ac:dyDescent="0.15">
      <c r="A256" s="52">
        <f t="shared" si="3"/>
        <v>249</v>
      </c>
      <c r="B256" s="39"/>
      <c r="C256" s="59"/>
      <c r="D256" s="43"/>
      <c r="E256" s="55"/>
      <c r="F256" s="56"/>
      <c r="G256" s="39"/>
      <c r="H256" s="52"/>
      <c r="I256" s="43"/>
      <c r="J256" s="43"/>
    </row>
    <row r="257" spans="1:10" x14ac:dyDescent="0.15">
      <c r="A257" s="52">
        <f t="shared" si="3"/>
        <v>250</v>
      </c>
      <c r="B257" s="39"/>
      <c r="C257" s="59"/>
      <c r="D257" s="43"/>
      <c r="E257" s="55"/>
      <c r="F257" s="56"/>
      <c r="G257" s="39"/>
      <c r="H257" s="52"/>
      <c r="I257" s="43"/>
      <c r="J257" s="43"/>
    </row>
  </sheetData>
  <mergeCells count="8">
    <mergeCell ref="C2:F2"/>
    <mergeCell ref="J6:J7"/>
    <mergeCell ref="A6:A7"/>
    <mergeCell ref="C6:C7"/>
    <mergeCell ref="D6:D7"/>
    <mergeCell ref="E6:E7"/>
    <mergeCell ref="F6:F7"/>
    <mergeCell ref="H6:H7"/>
  </mergeCells>
  <phoneticPr fontId="4"/>
  <dataValidations count="1">
    <dataValidation type="list" allowBlank="1" showInputMessage="1" showErrorMessage="1" sqref="B8:B257" xr:uid="{00000000-0002-0000-0000-000000000000}">
      <formula1>出欠</formula1>
    </dataValidation>
  </dataValidations>
  <pageMargins left="0.51" right="0.19685039370078741" top="0.70866141732283472" bottom="0.43307086614173229" header="0.51181102362204722" footer="0.23622047244094491"/>
  <pageSetup paperSize="9" orientation="portrait" horizontalDpi="4294967293" verticalDpi="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データ!$D$9:$D$31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O207"/>
  <sheetViews>
    <sheetView workbookViewId="0">
      <selection activeCell="O1" sqref="O1"/>
    </sheetView>
  </sheetViews>
  <sheetFormatPr defaultColWidth="8.875" defaultRowHeight="13.5" outlineLevelCol="1" x14ac:dyDescent="0.15"/>
  <cols>
    <col min="1" max="1" width="4.875" style="31" customWidth="1"/>
    <col min="2" max="2" width="5.375" style="31" hidden="1" customWidth="1" outlineLevel="1"/>
    <col min="3" max="3" width="5.75" style="31" hidden="1" customWidth="1" outlineLevel="1"/>
    <col min="4" max="4" width="10.5" style="32" bestFit="1" customWidth="1" collapsed="1"/>
    <col min="5" max="5" width="11" style="31" bestFit="1" customWidth="1"/>
    <col min="6" max="6" width="14.5" style="31" bestFit="1" customWidth="1"/>
    <col min="7" max="7" width="18.5" style="31" customWidth="1"/>
    <col min="8" max="8" width="5.75" style="38" bestFit="1" customWidth="1"/>
    <col min="9" max="9" width="9.125" style="31" customWidth="1"/>
    <col min="10" max="10" width="8.875" style="31"/>
    <col min="11" max="11" width="5.75" style="62" bestFit="1" customWidth="1"/>
    <col min="12" max="12" width="9.125" style="31" customWidth="1"/>
    <col min="13" max="13" width="7.625" style="31" customWidth="1"/>
    <col min="14" max="14" width="7.75" style="31" bestFit="1" customWidth="1"/>
    <col min="15" max="15" width="18.125" style="31" customWidth="1"/>
    <col min="16" max="16" width="9" style="31" customWidth="1"/>
    <col min="17" max="17" width="8.875" style="31"/>
    <col min="18" max="18" width="11.875" style="31" customWidth="1"/>
    <col min="19" max="19" width="4" style="31" customWidth="1"/>
    <col min="20" max="16384" width="8.875" style="31"/>
  </cols>
  <sheetData>
    <row r="1" spans="1:15" ht="13.5" customHeight="1" thickBot="1" x14ac:dyDescent="0.2">
      <c r="G1" s="33"/>
      <c r="H1" s="34"/>
      <c r="I1" s="33"/>
      <c r="J1" s="33"/>
      <c r="O1" s="31" t="s">
        <v>228</v>
      </c>
    </row>
    <row r="2" spans="1:15" ht="24" customHeight="1" thickBot="1" x14ac:dyDescent="0.2">
      <c r="E2" s="63" t="s">
        <v>56</v>
      </c>
      <c r="F2" s="64" t="s">
        <v>221</v>
      </c>
      <c r="G2" s="65" t="s">
        <v>222</v>
      </c>
      <c r="H2" s="140" t="s">
        <v>57</v>
      </c>
      <c r="I2" s="140"/>
      <c r="J2" s="140"/>
      <c r="K2" s="140"/>
      <c r="L2" s="141"/>
      <c r="M2" s="66" t="s">
        <v>34</v>
      </c>
      <c r="N2" s="39"/>
      <c r="O2" s="39" t="str">
        <f>IF($N2="","",VLOOKUP($N2,データ!$A$10:$B$65,2,0))</f>
        <v/>
      </c>
    </row>
    <row r="3" spans="1:15" ht="4.5" customHeight="1" x14ac:dyDescent="0.15">
      <c r="E3" s="40"/>
      <c r="F3" s="40"/>
      <c r="G3" s="40"/>
      <c r="H3" s="40"/>
      <c r="I3" s="40"/>
      <c r="J3" s="40"/>
      <c r="K3" s="67"/>
      <c r="L3" s="68"/>
      <c r="M3" s="69"/>
      <c r="N3" s="70"/>
    </row>
    <row r="4" spans="1:15" ht="15.75" customHeight="1" x14ac:dyDescent="0.15">
      <c r="E4" s="71" t="s">
        <v>92</v>
      </c>
      <c r="F4" s="40"/>
      <c r="G4" s="42" t="s">
        <v>38</v>
      </c>
      <c r="H4" s="72">
        <f>COUNTA(D8:D207)</f>
        <v>0</v>
      </c>
      <c r="I4" s="73"/>
      <c r="J4" s="43"/>
      <c r="K4" s="142"/>
      <c r="L4" s="142"/>
      <c r="M4" s="43"/>
      <c r="N4" s="143" t="s">
        <v>55</v>
      </c>
      <c r="O4" s="144"/>
    </row>
    <row r="5" spans="1:15" ht="3.75" customHeight="1" x14ac:dyDescent="0.15">
      <c r="G5" s="45"/>
    </row>
    <row r="6" spans="1:15" ht="14.25" customHeight="1" x14ac:dyDescent="0.15">
      <c r="A6" s="132"/>
      <c r="B6" s="75" t="s">
        <v>36</v>
      </c>
      <c r="C6" s="133" t="s">
        <v>58</v>
      </c>
      <c r="D6" s="135" t="s">
        <v>59</v>
      </c>
      <c r="E6" s="137" t="s">
        <v>0</v>
      </c>
      <c r="F6" s="138" t="s">
        <v>1</v>
      </c>
      <c r="G6" s="138" t="s">
        <v>2</v>
      </c>
      <c r="H6" s="76" t="s">
        <v>8</v>
      </c>
      <c r="I6" s="137" t="s">
        <v>3</v>
      </c>
      <c r="J6" s="145" t="s">
        <v>10</v>
      </c>
      <c r="K6" s="147" t="s">
        <v>4</v>
      </c>
      <c r="L6" s="145" t="s">
        <v>5</v>
      </c>
      <c r="M6" s="148" t="s">
        <v>6</v>
      </c>
      <c r="N6" s="149"/>
      <c r="O6" s="150"/>
    </row>
    <row r="7" spans="1:15" ht="14.25" customHeight="1" x14ac:dyDescent="0.15">
      <c r="A7" s="132"/>
      <c r="B7" s="77" t="s">
        <v>37</v>
      </c>
      <c r="C7" s="134"/>
      <c r="D7" s="136"/>
      <c r="E7" s="137"/>
      <c r="F7" s="139"/>
      <c r="G7" s="139"/>
      <c r="H7" s="78" t="s">
        <v>11</v>
      </c>
      <c r="I7" s="137"/>
      <c r="J7" s="146"/>
      <c r="K7" s="147"/>
      <c r="L7" s="146"/>
      <c r="M7" s="77" t="s">
        <v>7</v>
      </c>
      <c r="N7" s="77" t="s">
        <v>63</v>
      </c>
      <c r="O7" s="74" t="s">
        <v>54</v>
      </c>
    </row>
    <row r="8" spans="1:15" ht="13.5" customHeight="1" x14ac:dyDescent="0.15">
      <c r="A8" s="52">
        <v>1</v>
      </c>
      <c r="B8" s="52"/>
      <c r="C8" s="52"/>
      <c r="D8" s="79"/>
      <c r="E8" s="54" t="str">
        <f>IF($D8="","",VLOOKUP($D8,参加者一覧!$C$8:$G$257,2,0))</f>
        <v/>
      </c>
      <c r="F8" s="54" t="str">
        <f>IF($D8="","",VLOOKUP($D8,参加者一覧!$C$8:$G$257,3,0))</f>
        <v/>
      </c>
      <c r="G8" s="54" t="str">
        <f>IF($D8="","",VLOOKUP($D8,参加者一覧!$C$8:$G$257,4,0))</f>
        <v/>
      </c>
      <c r="H8" s="80"/>
      <c r="I8" s="81" t="str">
        <f>IF($H8="","",VLOOKUP($H8,データ!$A$10:$B$65,2,0))</f>
        <v/>
      </c>
      <c r="J8" s="43"/>
      <c r="K8" s="82"/>
      <c r="L8" s="43"/>
      <c r="M8" s="43"/>
      <c r="N8" s="43"/>
      <c r="O8" s="43"/>
    </row>
    <row r="9" spans="1:15" ht="13.5" customHeight="1" x14ac:dyDescent="0.15">
      <c r="A9" s="52">
        <v>2</v>
      </c>
      <c r="B9" s="39"/>
      <c r="C9" s="39"/>
      <c r="D9" s="83"/>
      <c r="E9" s="54" t="str">
        <f>IF($D9="","",VLOOKUP($D9,参加者一覧!$C$8:$G$257,2,0))</f>
        <v/>
      </c>
      <c r="F9" s="54" t="str">
        <f>IF($D9="","",VLOOKUP($D9,参加者一覧!$C$8:$G$257,3,0))</f>
        <v/>
      </c>
      <c r="G9" s="54" t="str">
        <f>IF($D9="","",VLOOKUP($D9,参加者一覧!$C$8:$G$257,4,0))</f>
        <v/>
      </c>
      <c r="H9" s="80" t="str">
        <f>IF($D9="","",VLOOKUP($D9,参加者一覧!$C$8:$G$257,5,0))</f>
        <v/>
      </c>
      <c r="I9" s="81" t="str">
        <f>IF($H9="","",VLOOKUP($H9,データ!$A$10:$B$65,2,0))</f>
        <v/>
      </c>
      <c r="J9" s="43"/>
      <c r="K9" s="82"/>
      <c r="L9" s="43"/>
      <c r="M9" s="43"/>
      <c r="N9" s="43"/>
      <c r="O9" s="43"/>
    </row>
    <row r="10" spans="1:15" ht="13.5" customHeight="1" x14ac:dyDescent="0.15">
      <c r="A10" s="52">
        <v>3</v>
      </c>
      <c r="B10" s="39"/>
      <c r="C10" s="39"/>
      <c r="D10" s="83"/>
      <c r="E10" s="54" t="str">
        <f>IF($D10="","",VLOOKUP($D10,参加者一覧!$C$8:$G$257,2,0))</f>
        <v/>
      </c>
      <c r="F10" s="54" t="str">
        <f>IF($D10="","",VLOOKUP($D10,参加者一覧!$C$8:$G$257,3,0))</f>
        <v/>
      </c>
      <c r="G10" s="54" t="str">
        <f>IF($D10="","",VLOOKUP($D10,参加者一覧!$C$8:$G$257,4,0))</f>
        <v/>
      </c>
      <c r="H10" s="80" t="str">
        <f>IF($D10="","",VLOOKUP($D10,参加者一覧!$C$8:$G$257,5,0))</f>
        <v/>
      </c>
      <c r="I10" s="81" t="str">
        <f>IF($H10="","",VLOOKUP($H10,データ!$A$10:$B$65,2,0))</f>
        <v/>
      </c>
      <c r="J10" s="43"/>
      <c r="K10" s="82"/>
      <c r="L10" s="43"/>
      <c r="M10" s="43"/>
      <c r="N10" s="43"/>
      <c r="O10" s="43"/>
    </row>
    <row r="11" spans="1:15" ht="13.5" customHeight="1" x14ac:dyDescent="0.15">
      <c r="A11" s="52">
        <v>4</v>
      </c>
      <c r="B11" s="39"/>
      <c r="C11" s="39"/>
      <c r="D11" s="83"/>
      <c r="E11" s="54" t="str">
        <f>IF($D11="","",VLOOKUP($D11,参加者一覧!$C$8:$G$257,2,0))</f>
        <v/>
      </c>
      <c r="F11" s="54" t="str">
        <f>IF($D11="","",VLOOKUP($D11,参加者一覧!$C$8:$G$257,3,0))</f>
        <v/>
      </c>
      <c r="G11" s="54" t="str">
        <f>IF($D11="","",VLOOKUP($D11,参加者一覧!$C$8:$G$257,4,0))</f>
        <v/>
      </c>
      <c r="H11" s="80" t="str">
        <f>IF($D11="","",VLOOKUP($D11,参加者一覧!$C$8:$G$257,5,0))</f>
        <v/>
      </c>
      <c r="I11" s="81" t="str">
        <f>IF($H11="","",VLOOKUP($H11,データ!$A$10:$B$65,2,0))</f>
        <v/>
      </c>
      <c r="J11" s="43"/>
      <c r="K11" s="81"/>
      <c r="L11" s="43"/>
      <c r="M11" s="43"/>
      <c r="N11" s="43"/>
      <c r="O11" s="43"/>
    </row>
    <row r="12" spans="1:15" ht="13.5" customHeight="1" x14ac:dyDescent="0.15">
      <c r="A12" s="52">
        <v>5</v>
      </c>
      <c r="B12" s="39"/>
      <c r="C12" s="39"/>
      <c r="D12" s="59"/>
      <c r="E12" s="54" t="str">
        <f>IF($D12="","",VLOOKUP($D12,参加者一覧!$C$8:$G$257,2,0))</f>
        <v/>
      </c>
      <c r="F12" s="54" t="str">
        <f>IF($D12="","",VLOOKUP($D12,参加者一覧!$C$8:$G$257,3,0))</f>
        <v/>
      </c>
      <c r="G12" s="54" t="str">
        <f>IF($D12="","",VLOOKUP($D12,参加者一覧!$C$8:$G$257,4,0))</f>
        <v/>
      </c>
      <c r="H12" s="80" t="str">
        <f>IF($D12="","",VLOOKUP($D12,参加者一覧!$C$8:$G$257,5,0))</f>
        <v/>
      </c>
      <c r="I12" s="81" t="str">
        <f>IF($H12="","",VLOOKUP($H12,データ!$A$10:$B$65,2,0))</f>
        <v/>
      </c>
      <c r="J12" s="43"/>
      <c r="K12" s="82"/>
      <c r="L12" s="43"/>
      <c r="M12" s="43"/>
      <c r="N12" s="43"/>
      <c r="O12" s="43"/>
    </row>
    <row r="13" spans="1:15" ht="13.5" customHeight="1" x14ac:dyDescent="0.15">
      <c r="A13" s="52">
        <v>6</v>
      </c>
      <c r="B13" s="39"/>
      <c r="C13" s="39"/>
      <c r="D13" s="59"/>
      <c r="E13" s="54" t="str">
        <f>IF($D13="","",VLOOKUP($D13,参加者一覧!$C$8:$G$257,2,0))</f>
        <v/>
      </c>
      <c r="F13" s="54" t="str">
        <f>IF($D13="","",VLOOKUP($D13,参加者一覧!$C$8:$G$257,3,0))</f>
        <v/>
      </c>
      <c r="G13" s="54" t="str">
        <f>IF($D13="","",VLOOKUP($D13,参加者一覧!$C$8:$G$257,4,0))</f>
        <v/>
      </c>
      <c r="H13" s="80" t="str">
        <f>IF($D13="","",VLOOKUP($D13,参加者一覧!$C$8:$G$257,5,0))</f>
        <v/>
      </c>
      <c r="I13" s="81" t="str">
        <f>IF($H13="","",VLOOKUP($H13,データ!$A$10:$B$65,2,0))</f>
        <v/>
      </c>
      <c r="J13" s="43"/>
      <c r="K13" s="82"/>
      <c r="L13" s="43"/>
      <c r="M13" s="43"/>
      <c r="N13" s="43"/>
      <c r="O13" s="43"/>
    </row>
    <row r="14" spans="1:15" ht="13.5" customHeight="1" x14ac:dyDescent="0.15">
      <c r="A14" s="52">
        <v>7</v>
      </c>
      <c r="B14" s="39"/>
      <c r="C14" s="39"/>
      <c r="D14" s="59"/>
      <c r="E14" s="54" t="str">
        <f>IF($D14="","",VLOOKUP($D14,参加者一覧!$C$8:$G$257,2,0))</f>
        <v/>
      </c>
      <c r="F14" s="54" t="str">
        <f>IF($D14="","",VLOOKUP($D14,参加者一覧!$C$8:$G$257,3,0))</f>
        <v/>
      </c>
      <c r="G14" s="54" t="str">
        <f>IF($D14="","",VLOOKUP($D14,参加者一覧!$C$8:$G$257,4,0))</f>
        <v/>
      </c>
      <c r="H14" s="80" t="str">
        <f>IF($D14="","",VLOOKUP($D14,参加者一覧!$C$8:$G$257,5,0))</f>
        <v/>
      </c>
      <c r="I14" s="81" t="str">
        <f>IF($H14="","",VLOOKUP($H14,データ!$A$10:$B$65,2,0))</f>
        <v/>
      </c>
      <c r="J14" s="43"/>
      <c r="K14" s="82"/>
      <c r="L14" s="43"/>
      <c r="M14" s="43"/>
      <c r="N14" s="43"/>
      <c r="O14" s="43"/>
    </row>
    <row r="15" spans="1:15" ht="13.5" customHeight="1" x14ac:dyDescent="0.15">
      <c r="A15" s="52">
        <v>8</v>
      </c>
      <c r="B15" s="39"/>
      <c r="C15" s="39"/>
      <c r="D15" s="59"/>
      <c r="E15" s="54" t="str">
        <f>IF($D15="","",VLOOKUP($D15,参加者一覧!$C$8:$G$257,2,0))</f>
        <v/>
      </c>
      <c r="F15" s="54" t="str">
        <f>IF($D15="","",VLOOKUP($D15,参加者一覧!$C$8:$G$257,3,0))</f>
        <v/>
      </c>
      <c r="G15" s="54" t="str">
        <f>IF($D15="","",VLOOKUP($D15,参加者一覧!$C$8:$G$257,4,0))</f>
        <v/>
      </c>
      <c r="H15" s="80" t="str">
        <f>IF($D15="","",VLOOKUP($D15,参加者一覧!$C$8:$G$257,5,0))</f>
        <v/>
      </c>
      <c r="I15" s="81" t="str">
        <f>IF($H15="","",VLOOKUP($H15,データ!$A$10:$B$65,2,0))</f>
        <v/>
      </c>
      <c r="J15" s="43"/>
      <c r="K15" s="82"/>
      <c r="L15" s="43"/>
      <c r="M15" s="43"/>
      <c r="N15" s="43"/>
      <c r="O15" s="43"/>
    </row>
    <row r="16" spans="1:15" ht="13.5" customHeight="1" x14ac:dyDescent="0.15">
      <c r="A16" s="52">
        <v>9</v>
      </c>
      <c r="B16" s="39"/>
      <c r="C16" s="39"/>
      <c r="D16" s="59"/>
      <c r="E16" s="54" t="str">
        <f>IF($D16="","",VLOOKUP($D16,参加者一覧!$C$8:$G$257,2,0))</f>
        <v/>
      </c>
      <c r="F16" s="54" t="str">
        <f>IF($D16="","",VLOOKUP($D16,参加者一覧!$C$8:$G$257,3,0))</f>
        <v/>
      </c>
      <c r="G16" s="54" t="str">
        <f>IF($D16="","",VLOOKUP($D16,参加者一覧!$C$8:$G$257,4,0))</f>
        <v/>
      </c>
      <c r="H16" s="80" t="str">
        <f>IF($D16="","",VLOOKUP($D16,参加者一覧!$C$8:$G$257,5,0))</f>
        <v/>
      </c>
      <c r="I16" s="81" t="str">
        <f>IF($H16="","",VLOOKUP($H16,データ!$A$10:$B$65,2,0))</f>
        <v/>
      </c>
      <c r="J16" s="43"/>
      <c r="K16" s="82"/>
      <c r="L16" s="43"/>
      <c r="M16" s="43"/>
      <c r="N16" s="43"/>
      <c r="O16" s="43"/>
    </row>
    <row r="17" spans="1:15" ht="13.5" customHeight="1" x14ac:dyDescent="0.15">
      <c r="A17" s="52">
        <v>10</v>
      </c>
      <c r="B17" s="39"/>
      <c r="C17" s="39"/>
      <c r="D17" s="59"/>
      <c r="E17" s="54" t="str">
        <f>IF($D17="","",VLOOKUP($D17,参加者一覧!$C$8:$G$257,2,0))</f>
        <v/>
      </c>
      <c r="F17" s="54" t="str">
        <f>IF($D17="","",VLOOKUP($D17,参加者一覧!$C$8:$G$257,3,0))</f>
        <v/>
      </c>
      <c r="G17" s="54" t="str">
        <f>IF($D17="","",VLOOKUP($D17,参加者一覧!$C$8:$G$257,4,0))</f>
        <v/>
      </c>
      <c r="H17" s="80" t="str">
        <f>IF($D17="","",VLOOKUP($D17,参加者一覧!$C$8:$G$257,5,0))</f>
        <v/>
      </c>
      <c r="I17" s="81" t="str">
        <f>IF($H17="","",VLOOKUP($H17,データ!$A$10:$B$65,2,0))</f>
        <v/>
      </c>
      <c r="J17" s="43"/>
      <c r="K17" s="82"/>
      <c r="L17" s="43"/>
      <c r="M17" s="43"/>
      <c r="N17" s="43"/>
      <c r="O17" s="43"/>
    </row>
    <row r="18" spans="1:15" ht="13.5" customHeight="1" x14ac:dyDescent="0.15">
      <c r="A18" s="52">
        <v>11</v>
      </c>
      <c r="B18" s="39"/>
      <c r="C18" s="39"/>
      <c r="D18" s="59"/>
      <c r="E18" s="54" t="str">
        <f>IF($D18="","",VLOOKUP($D18,参加者一覧!$C$8:$G$257,2,0))</f>
        <v/>
      </c>
      <c r="F18" s="54" t="str">
        <f>IF($D18="","",VLOOKUP($D18,参加者一覧!$C$8:$G$257,3,0))</f>
        <v/>
      </c>
      <c r="G18" s="54" t="str">
        <f>IF($D18="","",VLOOKUP($D18,参加者一覧!$C$8:$G$257,4,0))</f>
        <v/>
      </c>
      <c r="H18" s="80" t="str">
        <f>IF($D18="","",VLOOKUP($D18,参加者一覧!$C$8:$G$257,5,0))</f>
        <v/>
      </c>
      <c r="I18" s="81" t="str">
        <f>IF($H18="","",VLOOKUP($H18,データ!$A$10:$B$65,2,0))</f>
        <v/>
      </c>
      <c r="J18" s="43"/>
      <c r="K18" s="82"/>
      <c r="L18" s="43"/>
      <c r="M18" s="43"/>
      <c r="N18" s="43"/>
      <c r="O18" s="43"/>
    </row>
    <row r="19" spans="1:15" ht="13.5" customHeight="1" x14ac:dyDescent="0.15">
      <c r="A19" s="52">
        <v>12</v>
      </c>
      <c r="B19" s="39"/>
      <c r="C19" s="39"/>
      <c r="D19" s="59"/>
      <c r="E19" s="54" t="str">
        <f>IF($D19="","",VLOOKUP($D19,参加者一覧!$C$8:$G$257,2,0))</f>
        <v/>
      </c>
      <c r="F19" s="54" t="str">
        <f>IF($D19="","",VLOOKUP($D19,参加者一覧!$C$8:$G$257,3,0))</f>
        <v/>
      </c>
      <c r="G19" s="54" t="str">
        <f>IF($D19="","",VLOOKUP($D19,参加者一覧!$C$8:$G$257,4,0))</f>
        <v/>
      </c>
      <c r="H19" s="80" t="str">
        <f>IF($D19="","",VLOOKUP($D19,参加者一覧!$C$8:$G$257,5,0))</f>
        <v/>
      </c>
      <c r="I19" s="81" t="str">
        <f>IF($H19="","",VLOOKUP($H19,データ!$A$10:$B$65,2,0))</f>
        <v/>
      </c>
      <c r="J19" s="43"/>
      <c r="K19" s="82"/>
      <c r="L19" s="43"/>
      <c r="M19" s="43"/>
      <c r="N19" s="43"/>
      <c r="O19" s="43"/>
    </row>
    <row r="20" spans="1:15" ht="13.5" customHeight="1" x14ac:dyDescent="0.15">
      <c r="A20" s="52">
        <v>13</v>
      </c>
      <c r="B20" s="39"/>
      <c r="C20" s="39"/>
      <c r="D20" s="59"/>
      <c r="E20" s="54" t="str">
        <f>IF($D20="","",VLOOKUP($D20,参加者一覧!$C$8:$G$257,2,0))</f>
        <v/>
      </c>
      <c r="F20" s="54" t="str">
        <f>IF($D20="","",VLOOKUP($D20,参加者一覧!$C$8:$G$257,3,0))</f>
        <v/>
      </c>
      <c r="G20" s="54" t="str">
        <f>IF($D20="","",VLOOKUP($D20,参加者一覧!$C$8:$G$257,4,0))</f>
        <v/>
      </c>
      <c r="H20" s="80" t="str">
        <f>IF($D20="","",VLOOKUP($D20,参加者一覧!$C$8:$G$257,5,0))</f>
        <v/>
      </c>
      <c r="I20" s="81" t="str">
        <f>IF($H20="","",VLOOKUP($H20,データ!$A$10:$B$65,2,0))</f>
        <v/>
      </c>
      <c r="J20" s="43"/>
      <c r="K20" s="82"/>
      <c r="L20" s="43"/>
      <c r="M20" s="43"/>
      <c r="N20" s="43"/>
      <c r="O20" s="43"/>
    </row>
    <row r="21" spans="1:15" ht="13.5" customHeight="1" x14ac:dyDescent="0.15">
      <c r="A21" s="52">
        <v>14</v>
      </c>
      <c r="B21" s="39"/>
      <c r="C21" s="39"/>
      <c r="D21" s="59"/>
      <c r="E21" s="54" t="str">
        <f>IF($D21="","",VLOOKUP($D21,参加者一覧!$C$8:$G$257,2,0))</f>
        <v/>
      </c>
      <c r="F21" s="54" t="str">
        <f>IF($D21="","",VLOOKUP($D21,参加者一覧!$C$8:$G$257,3,0))</f>
        <v/>
      </c>
      <c r="G21" s="54" t="str">
        <f>IF($D21="","",VLOOKUP($D21,参加者一覧!$C$8:$G$257,4,0))</f>
        <v/>
      </c>
      <c r="H21" s="80" t="str">
        <f>IF($D21="","",VLOOKUP($D21,参加者一覧!$C$8:$G$257,5,0))</f>
        <v/>
      </c>
      <c r="I21" s="81" t="str">
        <f>IF($H21="","",VLOOKUP($H21,データ!$A$10:$B$65,2,0))</f>
        <v/>
      </c>
      <c r="J21" s="43"/>
      <c r="K21" s="82"/>
      <c r="L21" s="43"/>
      <c r="M21" s="43"/>
      <c r="N21" s="43"/>
      <c r="O21" s="43"/>
    </row>
    <row r="22" spans="1:15" ht="13.5" customHeight="1" x14ac:dyDescent="0.15">
      <c r="A22" s="52">
        <v>15</v>
      </c>
      <c r="B22" s="39"/>
      <c r="C22" s="39"/>
      <c r="D22" s="59"/>
      <c r="E22" s="54" t="str">
        <f>IF($D22="","",VLOOKUP($D22,参加者一覧!$C$8:$G$257,2,0))</f>
        <v/>
      </c>
      <c r="F22" s="54" t="str">
        <f>IF($D22="","",VLOOKUP($D22,参加者一覧!$C$8:$G$257,3,0))</f>
        <v/>
      </c>
      <c r="G22" s="54" t="str">
        <f>IF($D22="","",VLOOKUP($D22,参加者一覧!$C$8:$G$257,4,0))</f>
        <v/>
      </c>
      <c r="H22" s="80" t="str">
        <f>IF($D22="","",VLOOKUP($D22,参加者一覧!$C$8:$G$257,5,0))</f>
        <v/>
      </c>
      <c r="I22" s="81" t="str">
        <f>IF($H22="","",VLOOKUP($H22,データ!$A$10:$B$65,2,0))</f>
        <v/>
      </c>
      <c r="J22" s="43"/>
      <c r="K22" s="82"/>
      <c r="L22" s="43"/>
      <c r="M22" s="43"/>
      <c r="N22" s="43"/>
      <c r="O22" s="43"/>
    </row>
    <row r="23" spans="1:15" ht="13.5" customHeight="1" x14ac:dyDescent="0.15">
      <c r="A23" s="52">
        <v>16</v>
      </c>
      <c r="B23" s="39"/>
      <c r="C23" s="39"/>
      <c r="D23" s="59"/>
      <c r="E23" s="54" t="str">
        <f>IF($D23="","",VLOOKUP($D23,参加者一覧!$C$8:$G$257,2,0))</f>
        <v/>
      </c>
      <c r="F23" s="54" t="str">
        <f>IF($D23="","",VLOOKUP($D23,参加者一覧!$C$8:$G$257,3,0))</f>
        <v/>
      </c>
      <c r="G23" s="54" t="str">
        <f>IF($D23="","",VLOOKUP($D23,参加者一覧!$C$8:$G$257,4,0))</f>
        <v/>
      </c>
      <c r="H23" s="80" t="str">
        <f>IF($D23="","",VLOOKUP($D23,参加者一覧!$C$8:$G$257,5,0))</f>
        <v/>
      </c>
      <c r="I23" s="81" t="str">
        <f>IF($H23="","",VLOOKUP($H23,データ!$A$10:$B$65,2,0))</f>
        <v/>
      </c>
      <c r="J23" s="43"/>
      <c r="K23" s="82"/>
      <c r="L23" s="43"/>
      <c r="M23" s="43"/>
      <c r="N23" s="43"/>
      <c r="O23" s="43"/>
    </row>
    <row r="24" spans="1:15" ht="13.5" customHeight="1" x14ac:dyDescent="0.15">
      <c r="A24" s="52">
        <v>17</v>
      </c>
      <c r="B24" s="39"/>
      <c r="C24" s="39"/>
      <c r="D24" s="59"/>
      <c r="E24" s="54" t="str">
        <f>IF($D24="","",VLOOKUP($D24,参加者一覧!$C$8:$G$257,2,0))</f>
        <v/>
      </c>
      <c r="F24" s="54" t="str">
        <f>IF($D24="","",VLOOKUP($D24,参加者一覧!$C$8:$G$257,3,0))</f>
        <v/>
      </c>
      <c r="G24" s="54" t="str">
        <f>IF($D24="","",VLOOKUP($D24,参加者一覧!$C$8:$G$257,4,0))</f>
        <v/>
      </c>
      <c r="H24" s="80" t="str">
        <f>IF($D24="","",VLOOKUP($D24,参加者一覧!$C$8:$G$257,5,0))</f>
        <v/>
      </c>
      <c r="I24" s="81" t="str">
        <f>IF($H24="","",VLOOKUP($H24,データ!$A$10:$B$65,2,0))</f>
        <v/>
      </c>
      <c r="J24" s="43"/>
      <c r="K24" s="82"/>
      <c r="L24" s="43"/>
      <c r="M24" s="43"/>
      <c r="N24" s="43"/>
      <c r="O24" s="43"/>
    </row>
    <row r="25" spans="1:15" ht="13.5" customHeight="1" x14ac:dyDescent="0.15">
      <c r="A25" s="52">
        <v>18</v>
      </c>
      <c r="B25" s="39"/>
      <c r="C25" s="39"/>
      <c r="D25" s="59"/>
      <c r="E25" s="54" t="str">
        <f>IF($D25="","",VLOOKUP($D25,参加者一覧!$C$8:$G$257,2,0))</f>
        <v/>
      </c>
      <c r="F25" s="54" t="str">
        <f>IF($D25="","",VLOOKUP($D25,参加者一覧!$C$8:$G$257,3,0))</f>
        <v/>
      </c>
      <c r="G25" s="54" t="str">
        <f>IF($D25="","",VLOOKUP($D25,参加者一覧!$C$8:$G$257,4,0))</f>
        <v/>
      </c>
      <c r="H25" s="80" t="str">
        <f>IF($D25="","",VLOOKUP($D25,参加者一覧!$C$8:$G$257,5,0))</f>
        <v/>
      </c>
      <c r="I25" s="81" t="str">
        <f>IF($H25="","",VLOOKUP($H25,データ!$A$10:$B$65,2,0))</f>
        <v/>
      </c>
      <c r="J25" s="43"/>
      <c r="K25" s="82"/>
      <c r="L25" s="43"/>
      <c r="M25" s="43"/>
      <c r="N25" s="43"/>
      <c r="O25" s="43"/>
    </row>
    <row r="26" spans="1:15" ht="13.5" customHeight="1" x14ac:dyDescent="0.15">
      <c r="A26" s="52">
        <v>19</v>
      </c>
      <c r="B26" s="39"/>
      <c r="C26" s="39"/>
      <c r="D26" s="59"/>
      <c r="E26" s="54" t="str">
        <f>IF($D26="","",VLOOKUP($D26,参加者一覧!$C$8:$G$257,2,0))</f>
        <v/>
      </c>
      <c r="F26" s="54" t="str">
        <f>IF($D26="","",VLOOKUP($D26,参加者一覧!$C$8:$G$257,3,0))</f>
        <v/>
      </c>
      <c r="G26" s="54" t="str">
        <f>IF($D26="","",VLOOKUP($D26,参加者一覧!$C$8:$G$257,4,0))</f>
        <v/>
      </c>
      <c r="H26" s="80" t="str">
        <f>IF($D26="","",VLOOKUP($D26,参加者一覧!$C$8:$G$257,5,0))</f>
        <v/>
      </c>
      <c r="I26" s="81" t="str">
        <f>IF($H26="","",VLOOKUP($H26,データ!$A$10:$B$65,2,0))</f>
        <v/>
      </c>
      <c r="J26" s="43"/>
      <c r="K26" s="82"/>
      <c r="L26" s="43"/>
      <c r="M26" s="43"/>
      <c r="N26" s="43"/>
      <c r="O26" s="43"/>
    </row>
    <row r="27" spans="1:15" ht="13.5" customHeight="1" x14ac:dyDescent="0.15">
      <c r="A27" s="52">
        <v>20</v>
      </c>
      <c r="B27" s="39"/>
      <c r="C27" s="39"/>
      <c r="D27" s="59"/>
      <c r="E27" s="54" t="str">
        <f>IF($D27="","",VLOOKUP($D27,参加者一覧!$C$8:$G$257,2,0))</f>
        <v/>
      </c>
      <c r="F27" s="54" t="str">
        <f>IF($D27="","",VLOOKUP($D27,参加者一覧!$C$8:$G$257,3,0))</f>
        <v/>
      </c>
      <c r="G27" s="54" t="str">
        <f>IF($D27="","",VLOOKUP($D27,参加者一覧!$C$8:$G$257,4,0))</f>
        <v/>
      </c>
      <c r="H27" s="80" t="str">
        <f>IF($D27="","",VLOOKUP($D27,参加者一覧!$C$8:$G$257,5,0))</f>
        <v/>
      </c>
      <c r="I27" s="81" t="str">
        <f>IF($H27="","",VLOOKUP($H27,データ!$A$10:$B$65,2,0))</f>
        <v/>
      </c>
      <c r="J27" s="43"/>
      <c r="K27" s="82"/>
      <c r="L27" s="43"/>
      <c r="M27" s="43"/>
      <c r="N27" s="43"/>
      <c r="O27" s="43"/>
    </row>
    <row r="28" spans="1:15" ht="13.5" customHeight="1" x14ac:dyDescent="0.15">
      <c r="A28" s="52">
        <v>21</v>
      </c>
      <c r="B28" s="39"/>
      <c r="C28" s="39"/>
      <c r="D28" s="59"/>
      <c r="E28" s="54" t="str">
        <f>IF($D28="","",VLOOKUP($D28,参加者一覧!$C$8:$G$257,2,0))</f>
        <v/>
      </c>
      <c r="F28" s="54" t="str">
        <f>IF($D28="","",VLOOKUP($D28,参加者一覧!$C$8:$G$257,3,0))</f>
        <v/>
      </c>
      <c r="G28" s="54" t="str">
        <f>IF($D28="","",VLOOKUP($D28,参加者一覧!$C$8:$G$257,4,0))</f>
        <v/>
      </c>
      <c r="H28" s="80" t="str">
        <f>IF($D28="","",VLOOKUP($D28,参加者一覧!$C$8:$G$257,5,0))</f>
        <v/>
      </c>
      <c r="I28" s="81" t="str">
        <f>IF($H28="","",VLOOKUP($H28,データ!$A$10:$B$65,2,0))</f>
        <v/>
      </c>
      <c r="J28" s="43"/>
      <c r="K28" s="82"/>
      <c r="L28" s="43"/>
      <c r="M28" s="43"/>
      <c r="N28" s="43"/>
      <c r="O28" s="43"/>
    </row>
    <row r="29" spans="1:15" ht="13.5" customHeight="1" x14ac:dyDescent="0.15">
      <c r="A29" s="52">
        <v>22</v>
      </c>
      <c r="B29" s="39"/>
      <c r="C29" s="39"/>
      <c r="D29" s="59"/>
      <c r="E29" s="54" t="str">
        <f>IF($D29="","",VLOOKUP($D29,参加者一覧!$C$8:$G$257,2,0))</f>
        <v/>
      </c>
      <c r="F29" s="54" t="str">
        <f>IF($D29="","",VLOOKUP($D29,参加者一覧!$C$8:$G$257,3,0))</f>
        <v/>
      </c>
      <c r="G29" s="54" t="str">
        <f>IF($D29="","",VLOOKUP($D29,参加者一覧!$C$8:$G$257,4,0))</f>
        <v/>
      </c>
      <c r="H29" s="80" t="str">
        <f>IF($D29="","",VLOOKUP($D29,参加者一覧!$C$8:$G$257,5,0))</f>
        <v/>
      </c>
      <c r="I29" s="81" t="str">
        <f>IF($H29="","",VLOOKUP($H29,データ!$A$10:$B$65,2,0))</f>
        <v/>
      </c>
      <c r="J29" s="43"/>
      <c r="K29" s="82"/>
      <c r="L29" s="43"/>
      <c r="M29" s="43"/>
      <c r="N29" s="43"/>
      <c r="O29" s="43"/>
    </row>
    <row r="30" spans="1:15" ht="13.5" customHeight="1" x14ac:dyDescent="0.15">
      <c r="A30" s="52">
        <v>23</v>
      </c>
      <c r="B30" s="39"/>
      <c r="C30" s="39"/>
      <c r="D30" s="59"/>
      <c r="E30" s="54" t="str">
        <f>IF($D30="","",VLOOKUP($D30,参加者一覧!$C$8:$G$257,2,0))</f>
        <v/>
      </c>
      <c r="F30" s="54" t="str">
        <f>IF($D30="","",VLOOKUP($D30,参加者一覧!$C$8:$G$257,3,0))</f>
        <v/>
      </c>
      <c r="G30" s="54" t="str">
        <f>IF($D30="","",VLOOKUP($D30,参加者一覧!$C$8:$G$257,4,0))</f>
        <v/>
      </c>
      <c r="H30" s="80" t="str">
        <f>IF($D30="","",VLOOKUP($D30,参加者一覧!$C$8:$G$257,5,0))</f>
        <v/>
      </c>
      <c r="I30" s="81" t="str">
        <f>IF($H30="","",VLOOKUP($H30,データ!$A$10:$B$65,2,0))</f>
        <v/>
      </c>
      <c r="J30" s="43"/>
      <c r="K30" s="82"/>
      <c r="L30" s="43"/>
      <c r="M30" s="43"/>
      <c r="N30" s="43"/>
      <c r="O30" s="43"/>
    </row>
    <row r="31" spans="1:15" ht="13.5" customHeight="1" x14ac:dyDescent="0.15">
      <c r="A31" s="52">
        <v>24</v>
      </c>
      <c r="B31" s="39"/>
      <c r="C31" s="39"/>
      <c r="D31" s="59"/>
      <c r="E31" s="54" t="str">
        <f>IF($D31="","",VLOOKUP($D31,参加者一覧!$C$8:$G$257,2,0))</f>
        <v/>
      </c>
      <c r="F31" s="54" t="str">
        <f>IF($D31="","",VLOOKUP($D31,参加者一覧!$C$8:$G$257,3,0))</f>
        <v/>
      </c>
      <c r="G31" s="54" t="str">
        <f>IF($D31="","",VLOOKUP($D31,参加者一覧!$C$8:$G$257,4,0))</f>
        <v/>
      </c>
      <c r="H31" s="80" t="str">
        <f>IF($D31="","",VLOOKUP($D31,参加者一覧!$C$8:$G$257,5,0))</f>
        <v/>
      </c>
      <c r="I31" s="81" t="str">
        <f>IF($H31="","",VLOOKUP($H31,データ!$A$10:$B$65,2,0))</f>
        <v/>
      </c>
      <c r="J31" s="43"/>
      <c r="K31" s="82"/>
      <c r="L31" s="43"/>
      <c r="M31" s="43"/>
      <c r="N31" s="43"/>
      <c r="O31" s="43"/>
    </row>
    <row r="32" spans="1:15" ht="13.5" customHeight="1" x14ac:dyDescent="0.15">
      <c r="A32" s="52">
        <v>25</v>
      </c>
      <c r="B32" s="39"/>
      <c r="C32" s="39"/>
      <c r="D32" s="59"/>
      <c r="E32" s="54" t="str">
        <f>IF($D32="","",VLOOKUP($D32,参加者一覧!$C$8:$G$257,2,0))</f>
        <v/>
      </c>
      <c r="F32" s="54" t="str">
        <f>IF($D32="","",VLOOKUP($D32,参加者一覧!$C$8:$G$257,3,0))</f>
        <v/>
      </c>
      <c r="G32" s="54" t="str">
        <f>IF($D32="","",VLOOKUP($D32,参加者一覧!$C$8:$G$257,4,0))</f>
        <v/>
      </c>
      <c r="H32" s="80" t="str">
        <f>IF($D32="","",VLOOKUP($D32,参加者一覧!$C$8:$G$257,5,0))</f>
        <v/>
      </c>
      <c r="I32" s="81" t="str">
        <f>IF($H32="","",VLOOKUP($H32,データ!$A$10:$B$65,2,0))</f>
        <v/>
      </c>
      <c r="J32" s="43"/>
      <c r="K32" s="82"/>
      <c r="L32" s="43"/>
      <c r="M32" s="43"/>
      <c r="N32" s="43"/>
      <c r="O32" s="43"/>
    </row>
    <row r="33" spans="1:15" ht="13.5" customHeight="1" x14ac:dyDescent="0.15">
      <c r="A33" s="52">
        <v>26</v>
      </c>
      <c r="B33" s="39"/>
      <c r="C33" s="39"/>
      <c r="D33" s="59"/>
      <c r="E33" s="54" t="str">
        <f>IF($D33="","",VLOOKUP($D33,参加者一覧!$C$8:$G$257,2,0))</f>
        <v/>
      </c>
      <c r="F33" s="54" t="str">
        <f>IF($D33="","",VLOOKUP($D33,参加者一覧!$C$8:$G$257,3,0))</f>
        <v/>
      </c>
      <c r="G33" s="54" t="str">
        <f>IF($D33="","",VLOOKUP($D33,参加者一覧!$C$8:$G$257,4,0))</f>
        <v/>
      </c>
      <c r="H33" s="80" t="str">
        <f>IF($D33="","",VLOOKUP($D33,参加者一覧!$C$8:$G$257,5,0))</f>
        <v/>
      </c>
      <c r="I33" s="81" t="str">
        <f>IF($H33="","",VLOOKUP($H33,データ!$A$10:$B$65,2,0))</f>
        <v/>
      </c>
      <c r="J33" s="43"/>
      <c r="K33" s="82"/>
      <c r="L33" s="43"/>
      <c r="M33" s="43"/>
      <c r="N33" s="43"/>
      <c r="O33" s="43"/>
    </row>
    <row r="34" spans="1:15" ht="13.5" customHeight="1" x14ac:dyDescent="0.15">
      <c r="A34" s="52">
        <v>27</v>
      </c>
      <c r="B34" s="39"/>
      <c r="C34" s="39"/>
      <c r="D34" s="59"/>
      <c r="E34" s="54" t="str">
        <f>IF($D34="","",VLOOKUP($D34,参加者一覧!$C$8:$G$257,2,0))</f>
        <v/>
      </c>
      <c r="F34" s="54" t="str">
        <f>IF($D34="","",VLOOKUP($D34,参加者一覧!$C$8:$G$257,3,0))</f>
        <v/>
      </c>
      <c r="G34" s="54" t="str">
        <f>IF($D34="","",VLOOKUP($D34,参加者一覧!$C$8:$G$257,4,0))</f>
        <v/>
      </c>
      <c r="H34" s="80" t="str">
        <f>IF($D34="","",VLOOKUP($D34,参加者一覧!$C$8:$G$257,5,0))</f>
        <v/>
      </c>
      <c r="I34" s="81" t="str">
        <f>IF($H34="","",VLOOKUP($H34,データ!$A$10:$B$65,2,0))</f>
        <v/>
      </c>
      <c r="J34" s="43"/>
      <c r="K34" s="82"/>
      <c r="L34" s="43"/>
      <c r="M34" s="43"/>
      <c r="N34" s="43"/>
      <c r="O34" s="43"/>
    </row>
    <row r="35" spans="1:15" ht="13.5" customHeight="1" x14ac:dyDescent="0.15">
      <c r="A35" s="52">
        <v>28</v>
      </c>
      <c r="B35" s="39"/>
      <c r="C35" s="39"/>
      <c r="D35" s="59"/>
      <c r="E35" s="54" t="str">
        <f>IF($D35="","",VLOOKUP($D35,参加者一覧!$C$8:$G$257,2,0))</f>
        <v/>
      </c>
      <c r="F35" s="54" t="str">
        <f>IF($D35="","",VLOOKUP($D35,参加者一覧!$C$8:$G$257,3,0))</f>
        <v/>
      </c>
      <c r="G35" s="54" t="str">
        <f>IF($D35="","",VLOOKUP($D35,参加者一覧!$C$8:$G$257,4,0))</f>
        <v/>
      </c>
      <c r="H35" s="80" t="str">
        <f>IF($D35="","",VLOOKUP($D35,参加者一覧!$C$8:$G$257,5,0))</f>
        <v/>
      </c>
      <c r="I35" s="81" t="str">
        <f>IF($H35="","",VLOOKUP($H35,データ!$A$10:$B$65,2,0))</f>
        <v/>
      </c>
      <c r="J35" s="43"/>
      <c r="K35" s="82"/>
      <c r="L35" s="43"/>
      <c r="M35" s="43"/>
      <c r="N35" s="43"/>
      <c r="O35" s="43"/>
    </row>
    <row r="36" spans="1:15" ht="13.5" customHeight="1" x14ac:dyDescent="0.15">
      <c r="A36" s="52">
        <v>29</v>
      </c>
      <c r="B36" s="39"/>
      <c r="C36" s="39"/>
      <c r="D36" s="59"/>
      <c r="E36" s="54" t="str">
        <f>IF($D36="","",VLOOKUP($D36,参加者一覧!$C$8:$G$257,2,0))</f>
        <v/>
      </c>
      <c r="F36" s="54" t="str">
        <f>IF($D36="","",VLOOKUP($D36,参加者一覧!$C$8:$G$257,3,0))</f>
        <v/>
      </c>
      <c r="G36" s="54" t="str">
        <f>IF($D36="","",VLOOKUP($D36,参加者一覧!$C$8:$G$257,4,0))</f>
        <v/>
      </c>
      <c r="H36" s="80" t="str">
        <f>IF($D36="","",VLOOKUP($D36,参加者一覧!$C$8:$G$257,5,0))</f>
        <v/>
      </c>
      <c r="I36" s="81" t="str">
        <f>IF($H36="","",VLOOKUP($H36,データ!$A$10:$B$65,2,0))</f>
        <v/>
      </c>
      <c r="J36" s="43"/>
      <c r="K36" s="82"/>
      <c r="L36" s="43"/>
      <c r="M36" s="43"/>
      <c r="N36" s="43"/>
      <c r="O36" s="43"/>
    </row>
    <row r="37" spans="1:15" ht="13.5" customHeight="1" x14ac:dyDescent="0.15">
      <c r="A37" s="52">
        <v>30</v>
      </c>
      <c r="B37" s="39"/>
      <c r="C37" s="39"/>
      <c r="D37" s="59"/>
      <c r="E37" s="54" t="str">
        <f>IF($D37="","",VLOOKUP($D37,参加者一覧!$C$8:$G$257,2,0))</f>
        <v/>
      </c>
      <c r="F37" s="54" t="str">
        <f>IF($D37="","",VLOOKUP($D37,参加者一覧!$C$8:$G$257,3,0))</f>
        <v/>
      </c>
      <c r="G37" s="54" t="str">
        <f>IF($D37="","",VLOOKUP($D37,参加者一覧!$C$8:$G$257,4,0))</f>
        <v/>
      </c>
      <c r="H37" s="80" t="str">
        <f>IF($D37="","",VLOOKUP($D37,参加者一覧!$C$8:$G$257,5,0))</f>
        <v/>
      </c>
      <c r="I37" s="81" t="str">
        <f>IF($H37="","",VLOOKUP($H37,データ!$A$10:$B$65,2,0))</f>
        <v/>
      </c>
      <c r="J37" s="43"/>
      <c r="K37" s="82"/>
      <c r="L37" s="43"/>
      <c r="M37" s="43"/>
      <c r="N37" s="43"/>
      <c r="O37" s="43"/>
    </row>
    <row r="38" spans="1:15" ht="13.5" customHeight="1" x14ac:dyDescent="0.15">
      <c r="A38" s="52">
        <v>31</v>
      </c>
      <c r="B38" s="39"/>
      <c r="C38" s="39"/>
      <c r="D38" s="59"/>
      <c r="E38" s="54" t="str">
        <f>IF($D38="","",VLOOKUP($D38,参加者一覧!$C$8:$G$257,2,0))</f>
        <v/>
      </c>
      <c r="F38" s="54" t="str">
        <f>IF($D38="","",VLOOKUP($D38,参加者一覧!$C$8:$G$257,3,0))</f>
        <v/>
      </c>
      <c r="G38" s="54" t="str">
        <f>IF($D38="","",VLOOKUP($D38,参加者一覧!$C$8:$G$257,4,0))</f>
        <v/>
      </c>
      <c r="H38" s="80" t="str">
        <f>IF($D38="","",VLOOKUP($D38,参加者一覧!$C$8:$G$257,5,0))</f>
        <v/>
      </c>
      <c r="I38" s="81" t="str">
        <f>IF($H38="","",VLOOKUP($H38,データ!$A$10:$B$65,2,0))</f>
        <v/>
      </c>
      <c r="J38" s="43"/>
      <c r="K38" s="82"/>
      <c r="L38" s="43"/>
      <c r="M38" s="43"/>
      <c r="N38" s="43"/>
      <c r="O38" s="43"/>
    </row>
    <row r="39" spans="1:15" ht="13.5" customHeight="1" x14ac:dyDescent="0.15">
      <c r="A39" s="52">
        <v>32</v>
      </c>
      <c r="B39" s="39"/>
      <c r="C39" s="39"/>
      <c r="D39" s="59"/>
      <c r="E39" s="54" t="str">
        <f>IF($D39="","",VLOOKUP($D39,参加者一覧!$C$8:$G$257,2,0))</f>
        <v/>
      </c>
      <c r="F39" s="54" t="str">
        <f>IF($D39="","",VLOOKUP($D39,参加者一覧!$C$8:$G$257,3,0))</f>
        <v/>
      </c>
      <c r="G39" s="54" t="str">
        <f>IF($D39="","",VLOOKUP($D39,参加者一覧!$C$8:$G$257,4,0))</f>
        <v/>
      </c>
      <c r="H39" s="80" t="str">
        <f>IF($D39="","",VLOOKUP($D39,参加者一覧!$C$8:$G$257,5,0))</f>
        <v/>
      </c>
      <c r="I39" s="81" t="str">
        <f>IF($H39="","",VLOOKUP($H39,データ!$A$10:$B$65,2,0))</f>
        <v/>
      </c>
      <c r="J39" s="43"/>
      <c r="K39" s="82"/>
      <c r="L39" s="43"/>
      <c r="M39" s="43"/>
      <c r="N39" s="43"/>
      <c r="O39" s="43"/>
    </row>
    <row r="40" spans="1:15" ht="13.5" customHeight="1" x14ac:dyDescent="0.15">
      <c r="A40" s="52">
        <v>33</v>
      </c>
      <c r="B40" s="39"/>
      <c r="C40" s="39"/>
      <c r="D40" s="59"/>
      <c r="E40" s="54" t="str">
        <f>IF($D40="","",VLOOKUP($D40,参加者一覧!$C$8:$G$257,2,0))</f>
        <v/>
      </c>
      <c r="F40" s="54" t="str">
        <f>IF($D40="","",VLOOKUP($D40,参加者一覧!$C$8:$G$257,3,0))</f>
        <v/>
      </c>
      <c r="G40" s="54" t="str">
        <f>IF($D40="","",VLOOKUP($D40,参加者一覧!$C$8:$G$257,4,0))</f>
        <v/>
      </c>
      <c r="H40" s="80" t="str">
        <f>IF($D40="","",VLOOKUP($D40,参加者一覧!$C$8:$G$257,5,0))</f>
        <v/>
      </c>
      <c r="I40" s="81" t="str">
        <f>IF($H40="","",VLOOKUP($H40,データ!$A$10:$B$65,2,0))</f>
        <v/>
      </c>
      <c r="J40" s="43"/>
      <c r="K40" s="82"/>
      <c r="L40" s="43"/>
      <c r="M40" s="43"/>
      <c r="N40" s="43"/>
      <c r="O40" s="43"/>
    </row>
    <row r="41" spans="1:15" ht="13.5" customHeight="1" x14ac:dyDescent="0.15">
      <c r="A41" s="52">
        <v>34</v>
      </c>
      <c r="B41" s="39"/>
      <c r="C41" s="39"/>
      <c r="D41" s="59"/>
      <c r="E41" s="54" t="str">
        <f>IF($D41="","",VLOOKUP($D41,参加者一覧!$C$8:$G$257,2,0))</f>
        <v/>
      </c>
      <c r="F41" s="54" t="str">
        <f>IF($D41="","",VLOOKUP($D41,参加者一覧!$C$8:$G$257,3,0))</f>
        <v/>
      </c>
      <c r="G41" s="54" t="str">
        <f>IF($D41="","",VLOOKUP($D41,参加者一覧!$C$8:$G$257,4,0))</f>
        <v/>
      </c>
      <c r="H41" s="80" t="str">
        <f>IF($D41="","",VLOOKUP($D41,参加者一覧!$C$8:$G$257,5,0))</f>
        <v/>
      </c>
      <c r="I41" s="81" t="str">
        <f>IF($H41="","",VLOOKUP($H41,データ!$A$10:$B$65,2,0))</f>
        <v/>
      </c>
      <c r="J41" s="43"/>
      <c r="K41" s="82"/>
      <c r="L41" s="43"/>
      <c r="M41" s="43"/>
      <c r="N41" s="43"/>
      <c r="O41" s="43"/>
    </row>
    <row r="42" spans="1:15" ht="13.5" customHeight="1" x14ac:dyDescent="0.15">
      <c r="A42" s="52">
        <v>35</v>
      </c>
      <c r="B42" s="39"/>
      <c r="C42" s="39"/>
      <c r="D42" s="59"/>
      <c r="E42" s="54" t="str">
        <f>IF($D42="","",VLOOKUP($D42,参加者一覧!$C$8:$G$257,2,0))</f>
        <v/>
      </c>
      <c r="F42" s="54" t="str">
        <f>IF($D42="","",VLOOKUP($D42,参加者一覧!$C$8:$G$257,3,0))</f>
        <v/>
      </c>
      <c r="G42" s="54" t="str">
        <f>IF($D42="","",VLOOKUP($D42,参加者一覧!$C$8:$G$257,4,0))</f>
        <v/>
      </c>
      <c r="H42" s="80" t="str">
        <f>IF($D42="","",VLOOKUP($D42,参加者一覧!$C$8:$G$257,5,0))</f>
        <v/>
      </c>
      <c r="I42" s="81" t="str">
        <f>IF($H42="","",VLOOKUP($H42,データ!$A$10:$B$65,2,0))</f>
        <v/>
      </c>
      <c r="J42" s="43"/>
      <c r="K42" s="82"/>
      <c r="L42" s="43"/>
      <c r="M42" s="43"/>
      <c r="N42" s="43"/>
      <c r="O42" s="43"/>
    </row>
    <row r="43" spans="1:15" ht="13.5" customHeight="1" x14ac:dyDescent="0.15">
      <c r="A43" s="52">
        <v>36</v>
      </c>
      <c r="B43" s="39"/>
      <c r="C43" s="39"/>
      <c r="D43" s="59"/>
      <c r="E43" s="54" t="str">
        <f>IF($D43="","",VLOOKUP($D43,参加者一覧!$C$8:$G$257,2,0))</f>
        <v/>
      </c>
      <c r="F43" s="54" t="str">
        <f>IF($D43="","",VLOOKUP($D43,参加者一覧!$C$8:$G$257,3,0))</f>
        <v/>
      </c>
      <c r="G43" s="54" t="str">
        <f>IF($D43="","",VLOOKUP($D43,参加者一覧!$C$8:$G$257,4,0))</f>
        <v/>
      </c>
      <c r="H43" s="80" t="str">
        <f>IF($D43="","",VLOOKUP($D43,参加者一覧!$C$8:$G$257,5,0))</f>
        <v/>
      </c>
      <c r="I43" s="81" t="str">
        <f>IF($H43="","",VLOOKUP($H43,データ!$A$10:$B$65,2,0))</f>
        <v/>
      </c>
      <c r="J43" s="43"/>
      <c r="K43" s="82"/>
      <c r="L43" s="43"/>
      <c r="M43" s="43"/>
      <c r="N43" s="43"/>
      <c r="O43" s="43"/>
    </row>
    <row r="44" spans="1:15" ht="13.5" customHeight="1" x14ac:dyDescent="0.15">
      <c r="A44" s="52">
        <v>37</v>
      </c>
      <c r="B44" s="39"/>
      <c r="C44" s="39"/>
      <c r="D44" s="59"/>
      <c r="E44" s="54" t="str">
        <f>IF($D44="","",VLOOKUP($D44,参加者一覧!$C$8:$G$257,2,0))</f>
        <v/>
      </c>
      <c r="F44" s="54" t="str">
        <f>IF($D44="","",VLOOKUP($D44,参加者一覧!$C$8:$G$257,3,0))</f>
        <v/>
      </c>
      <c r="G44" s="54" t="str">
        <f>IF($D44="","",VLOOKUP($D44,参加者一覧!$C$8:$G$257,4,0))</f>
        <v/>
      </c>
      <c r="H44" s="80" t="str">
        <f>IF($D44="","",VLOOKUP($D44,参加者一覧!$C$8:$G$257,5,0))</f>
        <v/>
      </c>
      <c r="I44" s="81" t="str">
        <f>IF($H44="","",VLOOKUP($H44,データ!$A$10:$B$65,2,0))</f>
        <v/>
      </c>
      <c r="J44" s="43"/>
      <c r="K44" s="82"/>
      <c r="L44" s="43"/>
      <c r="M44" s="43"/>
      <c r="N44" s="43"/>
      <c r="O44" s="43"/>
    </row>
    <row r="45" spans="1:15" ht="13.5" customHeight="1" x14ac:dyDescent="0.15">
      <c r="A45" s="52">
        <v>38</v>
      </c>
      <c r="B45" s="39"/>
      <c r="C45" s="39"/>
      <c r="D45" s="59"/>
      <c r="E45" s="54" t="str">
        <f>IF($D45="","",VLOOKUP($D45,参加者一覧!$C$8:$G$257,2,0))</f>
        <v/>
      </c>
      <c r="F45" s="54" t="str">
        <f>IF($D45="","",VLOOKUP($D45,参加者一覧!$C$8:$G$257,3,0))</f>
        <v/>
      </c>
      <c r="G45" s="54" t="str">
        <f>IF($D45="","",VLOOKUP($D45,参加者一覧!$C$8:$G$257,4,0))</f>
        <v/>
      </c>
      <c r="H45" s="80" t="str">
        <f>IF($D45="","",VLOOKUP($D45,参加者一覧!$C$8:$G$257,5,0))</f>
        <v/>
      </c>
      <c r="I45" s="81" t="str">
        <f>IF($H45="","",VLOOKUP($H45,データ!$A$10:$B$65,2,0))</f>
        <v/>
      </c>
      <c r="J45" s="43"/>
      <c r="K45" s="82"/>
      <c r="L45" s="43"/>
      <c r="M45" s="43"/>
      <c r="N45" s="43"/>
      <c r="O45" s="43"/>
    </row>
    <row r="46" spans="1:15" ht="13.5" customHeight="1" x14ac:dyDescent="0.15">
      <c r="A46" s="52">
        <v>39</v>
      </c>
      <c r="B46" s="39"/>
      <c r="C46" s="39"/>
      <c r="D46" s="59"/>
      <c r="E46" s="54" t="str">
        <f>IF($D46="","",VLOOKUP($D46,参加者一覧!$C$8:$G$257,2,0))</f>
        <v/>
      </c>
      <c r="F46" s="54" t="str">
        <f>IF($D46="","",VLOOKUP($D46,参加者一覧!$C$8:$G$257,3,0))</f>
        <v/>
      </c>
      <c r="G46" s="54" t="str">
        <f>IF($D46="","",VLOOKUP($D46,参加者一覧!$C$8:$G$257,4,0))</f>
        <v/>
      </c>
      <c r="H46" s="80" t="str">
        <f>IF($D46="","",VLOOKUP($D46,参加者一覧!$C$8:$G$257,5,0))</f>
        <v/>
      </c>
      <c r="I46" s="81" t="str">
        <f>IF($H46="","",VLOOKUP($H46,データ!$A$10:$B$65,2,0))</f>
        <v/>
      </c>
      <c r="J46" s="43"/>
      <c r="K46" s="82"/>
      <c r="L46" s="43"/>
      <c r="M46" s="43"/>
      <c r="N46" s="43"/>
      <c r="O46" s="43"/>
    </row>
    <row r="47" spans="1:15" ht="13.5" customHeight="1" x14ac:dyDescent="0.15">
      <c r="A47" s="52">
        <v>40</v>
      </c>
      <c r="B47" s="39"/>
      <c r="C47" s="39"/>
      <c r="D47" s="59"/>
      <c r="E47" s="54" t="str">
        <f>IF($D47="","",VLOOKUP($D47,参加者一覧!$C$8:$G$257,2,0))</f>
        <v/>
      </c>
      <c r="F47" s="54" t="str">
        <f>IF($D47="","",VLOOKUP($D47,参加者一覧!$C$8:$G$257,3,0))</f>
        <v/>
      </c>
      <c r="G47" s="54" t="str">
        <f>IF($D47="","",VLOOKUP($D47,参加者一覧!$C$8:$G$257,4,0))</f>
        <v/>
      </c>
      <c r="H47" s="80" t="str">
        <f>IF($D47="","",VLOOKUP($D47,参加者一覧!$C$8:$G$257,5,0))</f>
        <v/>
      </c>
      <c r="I47" s="81" t="str">
        <f>IF($H47="","",VLOOKUP($H47,データ!$A$10:$B$65,2,0))</f>
        <v/>
      </c>
      <c r="J47" s="43"/>
      <c r="K47" s="82"/>
      <c r="L47" s="43"/>
      <c r="M47" s="43"/>
      <c r="N47" s="43"/>
      <c r="O47" s="43"/>
    </row>
    <row r="48" spans="1:15" ht="13.5" customHeight="1" x14ac:dyDescent="0.15">
      <c r="A48" s="52">
        <v>41</v>
      </c>
      <c r="B48" s="39"/>
      <c r="C48" s="39"/>
      <c r="D48" s="59"/>
      <c r="E48" s="54" t="str">
        <f>IF($D48="","",VLOOKUP($D48,参加者一覧!$C$8:$G$257,2,0))</f>
        <v/>
      </c>
      <c r="F48" s="54" t="str">
        <f>IF($D48="","",VLOOKUP($D48,参加者一覧!$C$8:$G$257,3,0))</f>
        <v/>
      </c>
      <c r="G48" s="54" t="str">
        <f>IF($D48="","",VLOOKUP($D48,参加者一覧!$C$8:$G$257,4,0))</f>
        <v/>
      </c>
      <c r="H48" s="80" t="str">
        <f>IF($D48="","",VLOOKUP($D48,参加者一覧!$C$8:$G$257,5,0))</f>
        <v/>
      </c>
      <c r="I48" s="81" t="str">
        <f>IF($H48="","",VLOOKUP($H48,データ!$A$10:$B$65,2,0))</f>
        <v/>
      </c>
      <c r="J48" s="43"/>
      <c r="K48" s="82"/>
      <c r="L48" s="43"/>
      <c r="M48" s="43"/>
      <c r="N48" s="43"/>
      <c r="O48" s="43"/>
    </row>
    <row r="49" spans="1:15" ht="13.5" customHeight="1" x14ac:dyDescent="0.15">
      <c r="A49" s="52">
        <v>42</v>
      </c>
      <c r="B49" s="39"/>
      <c r="C49" s="39"/>
      <c r="D49" s="59"/>
      <c r="E49" s="54" t="str">
        <f>IF($D49="","",VLOOKUP($D49,参加者一覧!$C$8:$G$257,2,0))</f>
        <v/>
      </c>
      <c r="F49" s="54" t="str">
        <f>IF($D49="","",VLOOKUP($D49,参加者一覧!$C$8:$G$257,3,0))</f>
        <v/>
      </c>
      <c r="G49" s="54" t="str">
        <f>IF($D49="","",VLOOKUP($D49,参加者一覧!$C$8:$G$257,4,0))</f>
        <v/>
      </c>
      <c r="H49" s="80" t="str">
        <f>IF($D49="","",VLOOKUP($D49,参加者一覧!$C$8:$G$257,5,0))</f>
        <v/>
      </c>
      <c r="I49" s="81" t="str">
        <f>IF($H49="","",VLOOKUP($H49,データ!$A$10:$B$65,2,0))</f>
        <v/>
      </c>
      <c r="J49" s="43"/>
      <c r="K49" s="82"/>
      <c r="L49" s="43"/>
      <c r="M49" s="43"/>
      <c r="N49" s="43"/>
      <c r="O49" s="43"/>
    </row>
    <row r="50" spans="1:15" ht="13.5" customHeight="1" x14ac:dyDescent="0.15">
      <c r="A50" s="52">
        <v>43</v>
      </c>
      <c r="B50" s="39"/>
      <c r="C50" s="39"/>
      <c r="D50" s="59"/>
      <c r="E50" s="54" t="str">
        <f>IF($D50="","",VLOOKUP($D50,参加者一覧!$C$8:$G$257,2,0))</f>
        <v/>
      </c>
      <c r="F50" s="54" t="str">
        <f>IF($D50="","",VLOOKUP($D50,参加者一覧!$C$8:$G$257,3,0))</f>
        <v/>
      </c>
      <c r="G50" s="54" t="str">
        <f>IF($D50="","",VLOOKUP($D50,参加者一覧!$C$8:$G$257,4,0))</f>
        <v/>
      </c>
      <c r="H50" s="80" t="str">
        <f>IF($D50="","",VLOOKUP($D50,参加者一覧!$C$8:$G$257,5,0))</f>
        <v/>
      </c>
      <c r="I50" s="81" t="str">
        <f>IF($H50="","",VLOOKUP($H50,データ!$A$10:$B$65,2,0))</f>
        <v/>
      </c>
      <c r="J50" s="43"/>
      <c r="K50" s="82"/>
      <c r="L50" s="43"/>
      <c r="M50" s="43"/>
      <c r="N50" s="43"/>
      <c r="O50" s="43"/>
    </row>
    <row r="51" spans="1:15" ht="13.5" customHeight="1" x14ac:dyDescent="0.15">
      <c r="A51" s="52">
        <v>44</v>
      </c>
      <c r="B51" s="39"/>
      <c r="C51" s="39"/>
      <c r="D51" s="59"/>
      <c r="E51" s="54" t="str">
        <f>IF($D51="","",VLOOKUP($D51,参加者一覧!$C$8:$G$257,2,0))</f>
        <v/>
      </c>
      <c r="F51" s="54" t="str">
        <f>IF($D51="","",VLOOKUP($D51,参加者一覧!$C$8:$G$257,3,0))</f>
        <v/>
      </c>
      <c r="G51" s="54" t="str">
        <f>IF($D51="","",VLOOKUP($D51,参加者一覧!$C$8:$G$257,4,0))</f>
        <v/>
      </c>
      <c r="H51" s="80" t="str">
        <f>IF($D51="","",VLOOKUP($D51,参加者一覧!$C$8:$G$257,5,0))</f>
        <v/>
      </c>
      <c r="I51" s="81" t="str">
        <f>IF($H51="","",VLOOKUP($H51,データ!$A$10:$B$65,2,0))</f>
        <v/>
      </c>
      <c r="J51" s="43"/>
      <c r="K51" s="82"/>
      <c r="L51" s="43"/>
      <c r="M51" s="43"/>
      <c r="N51" s="43"/>
      <c r="O51" s="43"/>
    </row>
    <row r="52" spans="1:15" ht="13.5" customHeight="1" x14ac:dyDescent="0.15">
      <c r="A52" s="52">
        <v>45</v>
      </c>
      <c r="B52" s="39"/>
      <c r="C52" s="39"/>
      <c r="D52" s="59"/>
      <c r="E52" s="54" t="str">
        <f>IF($D52="","",VLOOKUP($D52,参加者一覧!$C$8:$G$257,2,0))</f>
        <v/>
      </c>
      <c r="F52" s="54" t="str">
        <f>IF($D52="","",VLOOKUP($D52,参加者一覧!$C$8:$G$257,3,0))</f>
        <v/>
      </c>
      <c r="G52" s="54" t="str">
        <f>IF($D52="","",VLOOKUP($D52,参加者一覧!$C$8:$G$257,4,0))</f>
        <v/>
      </c>
      <c r="H52" s="80" t="str">
        <f>IF($D52="","",VLOOKUP($D52,参加者一覧!$C$8:$G$257,5,0))</f>
        <v/>
      </c>
      <c r="I52" s="81" t="str">
        <f>IF($H52="","",VLOOKUP($H52,データ!$A$10:$B$65,2,0))</f>
        <v/>
      </c>
      <c r="J52" s="43"/>
      <c r="K52" s="82"/>
      <c r="L52" s="43"/>
      <c r="M52" s="43"/>
      <c r="N52" s="43"/>
      <c r="O52" s="43"/>
    </row>
    <row r="53" spans="1:15" x14ac:dyDescent="0.15">
      <c r="A53" s="52">
        <v>46</v>
      </c>
      <c r="B53" s="39"/>
      <c r="C53" s="39"/>
      <c r="D53" s="59"/>
      <c r="E53" s="54" t="str">
        <f>IF($D53="","",VLOOKUP($D53,参加者一覧!$C$8:$G$257,2,0))</f>
        <v/>
      </c>
      <c r="F53" s="54" t="str">
        <f>IF($D53="","",VLOOKUP($D53,参加者一覧!$C$8:$G$257,3,0))</f>
        <v/>
      </c>
      <c r="G53" s="54" t="str">
        <f>IF($D53="","",VLOOKUP($D53,参加者一覧!$C$8:$G$257,4,0))</f>
        <v/>
      </c>
      <c r="H53" s="80" t="str">
        <f>IF($D53="","",VLOOKUP($D53,参加者一覧!$C$8:$G$257,5,0))</f>
        <v/>
      </c>
      <c r="I53" s="81" t="str">
        <f>IF($H53="","",VLOOKUP($H53,データ!$A$10:$B$65,2,0))</f>
        <v/>
      </c>
      <c r="J53" s="43"/>
      <c r="K53" s="82"/>
      <c r="L53" s="43"/>
      <c r="M53" s="43"/>
      <c r="N53" s="43"/>
      <c r="O53" s="43"/>
    </row>
    <row r="54" spans="1:15" x14ac:dyDescent="0.15">
      <c r="A54" s="52">
        <v>47</v>
      </c>
      <c r="B54" s="39"/>
      <c r="C54" s="39"/>
      <c r="D54" s="59"/>
      <c r="E54" s="54" t="str">
        <f>IF($D54="","",VLOOKUP($D54,参加者一覧!$C$8:$G$257,2,0))</f>
        <v/>
      </c>
      <c r="F54" s="54" t="str">
        <f>IF($D54="","",VLOOKUP($D54,参加者一覧!$C$8:$G$257,3,0))</f>
        <v/>
      </c>
      <c r="G54" s="54" t="str">
        <f>IF($D54="","",VLOOKUP($D54,参加者一覧!$C$8:$G$257,4,0))</f>
        <v/>
      </c>
      <c r="H54" s="80" t="str">
        <f>IF($D54="","",VLOOKUP($D54,参加者一覧!$C$8:$G$257,5,0))</f>
        <v/>
      </c>
      <c r="I54" s="81" t="str">
        <f>IF($H54="","",VLOOKUP($H54,データ!$A$10:$B$65,2,0))</f>
        <v/>
      </c>
      <c r="J54" s="43"/>
      <c r="K54" s="82"/>
      <c r="L54" s="43"/>
      <c r="M54" s="43"/>
      <c r="N54" s="43"/>
      <c r="O54" s="43"/>
    </row>
    <row r="55" spans="1:15" x14ac:dyDescent="0.15">
      <c r="A55" s="52">
        <v>48</v>
      </c>
      <c r="B55" s="39"/>
      <c r="C55" s="39"/>
      <c r="D55" s="59"/>
      <c r="E55" s="54" t="str">
        <f>IF($D55="","",VLOOKUP($D55,参加者一覧!$C$8:$G$257,2,0))</f>
        <v/>
      </c>
      <c r="F55" s="54" t="str">
        <f>IF($D55="","",VLOOKUP($D55,参加者一覧!$C$8:$G$257,3,0))</f>
        <v/>
      </c>
      <c r="G55" s="54" t="str">
        <f>IF($D55="","",VLOOKUP($D55,参加者一覧!$C$8:$G$257,4,0))</f>
        <v/>
      </c>
      <c r="H55" s="80" t="str">
        <f>IF($D55="","",VLOOKUP($D55,参加者一覧!$C$8:$G$257,5,0))</f>
        <v/>
      </c>
      <c r="I55" s="81" t="str">
        <f>IF($H55="","",VLOOKUP($H55,データ!$A$10:$B$65,2,0))</f>
        <v/>
      </c>
      <c r="J55" s="43"/>
      <c r="K55" s="82"/>
      <c r="L55" s="43"/>
      <c r="M55" s="43"/>
      <c r="N55" s="43"/>
      <c r="O55" s="43"/>
    </row>
    <row r="56" spans="1:15" x14ac:dyDescent="0.15">
      <c r="A56" s="52">
        <v>49</v>
      </c>
      <c r="B56" s="39"/>
      <c r="C56" s="39"/>
      <c r="D56" s="59"/>
      <c r="E56" s="54" t="str">
        <f>IF($D56="","",VLOOKUP($D56,参加者一覧!$C$8:$G$257,2,0))</f>
        <v/>
      </c>
      <c r="F56" s="54" t="str">
        <f>IF($D56="","",VLOOKUP($D56,参加者一覧!$C$8:$G$257,3,0))</f>
        <v/>
      </c>
      <c r="G56" s="54" t="str">
        <f>IF($D56="","",VLOOKUP($D56,参加者一覧!$C$8:$G$257,4,0))</f>
        <v/>
      </c>
      <c r="H56" s="80" t="str">
        <f>IF($D56="","",VLOOKUP($D56,参加者一覧!$C$8:$G$257,5,0))</f>
        <v/>
      </c>
      <c r="I56" s="81" t="str">
        <f>IF($H56="","",VLOOKUP($H56,データ!$A$10:$B$65,2,0))</f>
        <v/>
      </c>
      <c r="J56" s="43"/>
      <c r="K56" s="82"/>
      <c r="L56" s="43"/>
      <c r="M56" s="43"/>
      <c r="N56" s="43"/>
      <c r="O56" s="43"/>
    </row>
    <row r="57" spans="1:15" x14ac:dyDescent="0.15">
      <c r="A57" s="52">
        <v>50</v>
      </c>
      <c r="B57" s="39"/>
      <c r="C57" s="39"/>
      <c r="D57" s="59"/>
      <c r="E57" s="54" t="str">
        <f>IF($D57="","",VLOOKUP($D57,参加者一覧!$C$8:$G$257,2,0))</f>
        <v/>
      </c>
      <c r="F57" s="54" t="str">
        <f>IF($D57="","",VLOOKUP($D57,参加者一覧!$C$8:$G$257,3,0))</f>
        <v/>
      </c>
      <c r="G57" s="54" t="str">
        <f>IF($D57="","",VLOOKUP($D57,参加者一覧!$C$8:$G$257,4,0))</f>
        <v/>
      </c>
      <c r="H57" s="80" t="str">
        <f>IF($D57="","",VLOOKUP($D57,参加者一覧!$C$8:$G$257,5,0))</f>
        <v/>
      </c>
      <c r="I57" s="81" t="str">
        <f>IF($H57="","",VLOOKUP($H57,データ!$A$10:$B$65,2,0))</f>
        <v/>
      </c>
      <c r="J57" s="43"/>
      <c r="K57" s="82"/>
      <c r="L57" s="43"/>
      <c r="M57" s="43"/>
      <c r="N57" s="43"/>
      <c r="O57" s="43"/>
    </row>
    <row r="58" spans="1:15" x14ac:dyDescent="0.15">
      <c r="A58" s="52">
        <v>51</v>
      </c>
      <c r="B58" s="39"/>
      <c r="C58" s="39"/>
      <c r="D58" s="59"/>
      <c r="E58" s="54" t="str">
        <f>IF($D58="","",VLOOKUP($D58,参加者一覧!$C$8:$G$257,2,0))</f>
        <v/>
      </c>
      <c r="F58" s="54" t="str">
        <f>IF($D58="","",VLOOKUP($D58,参加者一覧!$C$8:$G$257,3,0))</f>
        <v/>
      </c>
      <c r="G58" s="54" t="str">
        <f>IF($D58="","",VLOOKUP($D58,参加者一覧!$C$8:$G$257,4,0))</f>
        <v/>
      </c>
      <c r="H58" s="80" t="str">
        <f>IF($D58="","",VLOOKUP($D58,参加者一覧!$C$8:$G$257,5,0))</f>
        <v/>
      </c>
      <c r="I58" s="81" t="str">
        <f>IF($H58="","",VLOOKUP($H58,データ!$A$10:$B$65,2,0))</f>
        <v/>
      </c>
      <c r="J58" s="43"/>
      <c r="K58" s="82"/>
      <c r="L58" s="43"/>
      <c r="M58" s="43"/>
      <c r="N58" s="43"/>
      <c r="O58" s="43"/>
    </row>
    <row r="59" spans="1:15" x14ac:dyDescent="0.15">
      <c r="A59" s="52">
        <v>52</v>
      </c>
      <c r="B59" s="39"/>
      <c r="C59" s="39"/>
      <c r="D59" s="59"/>
      <c r="E59" s="54" t="str">
        <f>IF($D59="","",VLOOKUP($D59,参加者一覧!$C$8:$G$257,2,0))</f>
        <v/>
      </c>
      <c r="F59" s="54" t="str">
        <f>IF($D59="","",VLOOKUP($D59,参加者一覧!$C$8:$G$257,3,0))</f>
        <v/>
      </c>
      <c r="G59" s="54" t="str">
        <f>IF($D59="","",VLOOKUP($D59,参加者一覧!$C$8:$G$257,4,0))</f>
        <v/>
      </c>
      <c r="H59" s="80" t="str">
        <f>IF($D59="","",VLOOKUP($D59,参加者一覧!$C$8:$G$257,5,0))</f>
        <v/>
      </c>
      <c r="I59" s="81" t="str">
        <f>IF($H59="","",VLOOKUP($H59,データ!$A$10:$B$65,2,0))</f>
        <v/>
      </c>
      <c r="J59" s="43"/>
      <c r="K59" s="82"/>
      <c r="L59" s="43"/>
      <c r="M59" s="43"/>
      <c r="N59" s="43"/>
      <c r="O59" s="43"/>
    </row>
    <row r="60" spans="1:15" x14ac:dyDescent="0.15">
      <c r="A60" s="52">
        <v>53</v>
      </c>
      <c r="B60" s="39"/>
      <c r="C60" s="39"/>
      <c r="D60" s="59"/>
      <c r="E60" s="54" t="str">
        <f>IF($D60="","",VLOOKUP($D60,参加者一覧!$C$8:$G$257,2,0))</f>
        <v/>
      </c>
      <c r="F60" s="54" t="str">
        <f>IF($D60="","",VLOOKUP($D60,参加者一覧!$C$8:$G$257,3,0))</f>
        <v/>
      </c>
      <c r="G60" s="54" t="str">
        <f>IF($D60="","",VLOOKUP($D60,参加者一覧!$C$8:$G$257,4,0))</f>
        <v/>
      </c>
      <c r="H60" s="80" t="str">
        <f>IF($D60="","",VLOOKUP($D60,参加者一覧!$C$8:$G$257,5,0))</f>
        <v/>
      </c>
      <c r="I60" s="81" t="str">
        <f>IF($H60="","",VLOOKUP($H60,データ!$A$10:$B$65,2,0))</f>
        <v/>
      </c>
      <c r="J60" s="43"/>
      <c r="K60" s="82"/>
      <c r="L60" s="43"/>
      <c r="M60" s="43"/>
      <c r="N60" s="43"/>
      <c r="O60" s="43"/>
    </row>
    <row r="61" spans="1:15" x14ac:dyDescent="0.15">
      <c r="A61" s="52">
        <v>54</v>
      </c>
      <c r="B61" s="39"/>
      <c r="C61" s="39"/>
      <c r="D61" s="59"/>
      <c r="E61" s="54" t="str">
        <f>IF($D61="","",VLOOKUP($D61,参加者一覧!$C$8:$G$257,2,0))</f>
        <v/>
      </c>
      <c r="F61" s="54" t="str">
        <f>IF($D61="","",VLOOKUP($D61,参加者一覧!$C$8:$G$257,3,0))</f>
        <v/>
      </c>
      <c r="G61" s="54" t="str">
        <f>IF($D61="","",VLOOKUP($D61,参加者一覧!$C$8:$G$257,4,0))</f>
        <v/>
      </c>
      <c r="H61" s="80" t="str">
        <f>IF($D61="","",VLOOKUP($D61,参加者一覧!$C$8:$G$257,5,0))</f>
        <v/>
      </c>
      <c r="I61" s="81" t="str">
        <f>IF($H61="","",VLOOKUP($H61,データ!$A$10:$B$65,2,0))</f>
        <v/>
      </c>
      <c r="J61" s="43"/>
      <c r="K61" s="82"/>
      <c r="L61" s="43"/>
      <c r="M61" s="43"/>
      <c r="N61" s="43"/>
      <c r="O61" s="43"/>
    </row>
    <row r="62" spans="1:15" x14ac:dyDescent="0.15">
      <c r="A62" s="52">
        <v>55</v>
      </c>
      <c r="B62" s="39"/>
      <c r="C62" s="39"/>
      <c r="D62" s="59"/>
      <c r="E62" s="54" t="str">
        <f>IF($D62="","",VLOOKUP($D62,参加者一覧!$C$8:$G$257,2,0))</f>
        <v/>
      </c>
      <c r="F62" s="54" t="str">
        <f>IF($D62="","",VLOOKUP($D62,参加者一覧!$C$8:$G$257,3,0))</f>
        <v/>
      </c>
      <c r="G62" s="54" t="str">
        <f>IF($D62="","",VLOOKUP($D62,参加者一覧!$C$8:$G$257,4,0))</f>
        <v/>
      </c>
      <c r="H62" s="80" t="str">
        <f>IF($D62="","",VLOOKUP($D62,参加者一覧!$C$8:$G$257,5,0))</f>
        <v/>
      </c>
      <c r="I62" s="81" t="str">
        <f>IF($H62="","",VLOOKUP($H62,データ!$A$10:$B$65,2,0))</f>
        <v/>
      </c>
      <c r="J62" s="43"/>
      <c r="K62" s="82"/>
      <c r="L62" s="43"/>
      <c r="M62" s="43"/>
      <c r="N62" s="43"/>
      <c r="O62" s="43"/>
    </row>
    <row r="63" spans="1:15" x14ac:dyDescent="0.15">
      <c r="A63" s="52">
        <v>56</v>
      </c>
      <c r="B63" s="39"/>
      <c r="C63" s="39"/>
      <c r="D63" s="59"/>
      <c r="E63" s="54" t="str">
        <f>IF($D63="","",VLOOKUP($D63,参加者一覧!$C$8:$G$257,2,0))</f>
        <v/>
      </c>
      <c r="F63" s="54" t="str">
        <f>IF($D63="","",VLOOKUP($D63,参加者一覧!$C$8:$G$257,3,0))</f>
        <v/>
      </c>
      <c r="G63" s="54" t="str">
        <f>IF($D63="","",VLOOKUP($D63,参加者一覧!$C$8:$G$257,4,0))</f>
        <v/>
      </c>
      <c r="H63" s="80" t="str">
        <f>IF($D63="","",VLOOKUP($D63,参加者一覧!$C$8:$G$257,5,0))</f>
        <v/>
      </c>
      <c r="I63" s="81" t="str">
        <f>IF($H63="","",VLOOKUP($H63,データ!$A$10:$B$65,2,0))</f>
        <v/>
      </c>
      <c r="J63" s="43"/>
      <c r="K63" s="82"/>
      <c r="L63" s="43"/>
      <c r="M63" s="43"/>
      <c r="N63" s="43"/>
      <c r="O63" s="43"/>
    </row>
    <row r="64" spans="1:15" x14ac:dyDescent="0.15">
      <c r="A64" s="52">
        <v>57</v>
      </c>
      <c r="B64" s="39"/>
      <c r="C64" s="39"/>
      <c r="D64" s="59"/>
      <c r="E64" s="54" t="str">
        <f>IF($D64="","",VLOOKUP($D64,参加者一覧!$C$8:$G$257,2,0))</f>
        <v/>
      </c>
      <c r="F64" s="54" t="str">
        <f>IF($D64="","",VLOOKUP($D64,参加者一覧!$C$8:$G$257,3,0))</f>
        <v/>
      </c>
      <c r="G64" s="54" t="str">
        <f>IF($D64="","",VLOOKUP($D64,参加者一覧!$C$8:$G$257,4,0))</f>
        <v/>
      </c>
      <c r="H64" s="80" t="str">
        <f>IF($D64="","",VLOOKUP($D64,参加者一覧!$C$8:$G$257,5,0))</f>
        <v/>
      </c>
      <c r="I64" s="81" t="str">
        <f>IF($H64="","",VLOOKUP($H64,データ!$A$10:$B$65,2,0))</f>
        <v/>
      </c>
      <c r="J64" s="43"/>
      <c r="K64" s="82"/>
      <c r="L64" s="43"/>
      <c r="M64" s="43"/>
      <c r="N64" s="43"/>
      <c r="O64" s="43"/>
    </row>
    <row r="65" spans="1:15" x14ac:dyDescent="0.15">
      <c r="A65" s="52">
        <v>58</v>
      </c>
      <c r="B65" s="39"/>
      <c r="C65" s="39"/>
      <c r="D65" s="59"/>
      <c r="E65" s="54" t="str">
        <f>IF($D65="","",VLOOKUP($D65,参加者一覧!$C$8:$G$257,2,0))</f>
        <v/>
      </c>
      <c r="F65" s="54" t="str">
        <f>IF($D65="","",VLOOKUP($D65,参加者一覧!$C$8:$G$257,3,0))</f>
        <v/>
      </c>
      <c r="G65" s="54" t="str">
        <f>IF($D65="","",VLOOKUP($D65,参加者一覧!$C$8:$G$257,4,0))</f>
        <v/>
      </c>
      <c r="H65" s="80" t="str">
        <f>IF($D65="","",VLOOKUP($D65,参加者一覧!$C$8:$G$257,5,0))</f>
        <v/>
      </c>
      <c r="I65" s="81" t="str">
        <f>IF($H65="","",VLOOKUP($H65,データ!$A$10:$B$65,2,0))</f>
        <v/>
      </c>
      <c r="J65" s="43"/>
      <c r="K65" s="82"/>
      <c r="L65" s="43"/>
      <c r="M65" s="43"/>
      <c r="N65" s="43"/>
      <c r="O65" s="43"/>
    </row>
    <row r="66" spans="1:15" x14ac:dyDescent="0.15">
      <c r="A66" s="52">
        <v>59</v>
      </c>
      <c r="B66" s="39"/>
      <c r="C66" s="39"/>
      <c r="D66" s="59"/>
      <c r="E66" s="54" t="str">
        <f>IF($D66="","",VLOOKUP($D66,参加者一覧!$C$8:$G$257,2,0))</f>
        <v/>
      </c>
      <c r="F66" s="54" t="str">
        <f>IF($D66="","",VLOOKUP($D66,参加者一覧!$C$8:$G$257,3,0))</f>
        <v/>
      </c>
      <c r="G66" s="54" t="str">
        <f>IF($D66="","",VLOOKUP($D66,参加者一覧!$C$8:$G$257,4,0))</f>
        <v/>
      </c>
      <c r="H66" s="80" t="str">
        <f>IF($D66="","",VLOOKUP($D66,参加者一覧!$C$8:$G$257,5,0))</f>
        <v/>
      </c>
      <c r="I66" s="81" t="str">
        <f>IF($H66="","",VLOOKUP($H66,データ!$A$10:$B$65,2,0))</f>
        <v/>
      </c>
      <c r="J66" s="43"/>
      <c r="K66" s="82"/>
      <c r="L66" s="43"/>
      <c r="M66" s="43"/>
      <c r="N66" s="43"/>
      <c r="O66" s="43"/>
    </row>
    <row r="67" spans="1:15" x14ac:dyDescent="0.15">
      <c r="A67" s="52">
        <v>60</v>
      </c>
      <c r="B67" s="39"/>
      <c r="C67" s="39"/>
      <c r="D67" s="59"/>
      <c r="E67" s="54" t="str">
        <f>IF($D67="","",VLOOKUP($D67,参加者一覧!$C$8:$G$257,2,0))</f>
        <v/>
      </c>
      <c r="F67" s="54" t="str">
        <f>IF($D67="","",VLOOKUP($D67,参加者一覧!$C$8:$G$257,3,0))</f>
        <v/>
      </c>
      <c r="G67" s="54" t="str">
        <f>IF($D67="","",VLOOKUP($D67,参加者一覧!$C$8:$G$257,4,0))</f>
        <v/>
      </c>
      <c r="H67" s="80" t="str">
        <f>IF($D67="","",VLOOKUP($D67,参加者一覧!$C$8:$G$257,5,0))</f>
        <v/>
      </c>
      <c r="I67" s="81" t="str">
        <f>IF($H67="","",VLOOKUP($H67,データ!$A$10:$B$65,2,0))</f>
        <v/>
      </c>
      <c r="J67" s="43"/>
      <c r="K67" s="82"/>
      <c r="L67" s="43"/>
      <c r="M67" s="43"/>
      <c r="N67" s="43"/>
      <c r="O67" s="43"/>
    </row>
    <row r="68" spans="1:15" x14ac:dyDescent="0.15">
      <c r="A68" s="52">
        <v>61</v>
      </c>
      <c r="B68" s="39"/>
      <c r="C68" s="39"/>
      <c r="D68" s="59"/>
      <c r="E68" s="54" t="str">
        <f>IF($D68="","",VLOOKUP($D68,参加者一覧!$C$8:$G$257,2,0))</f>
        <v/>
      </c>
      <c r="F68" s="54" t="str">
        <f>IF($D68="","",VLOOKUP($D68,参加者一覧!$C$8:$G$257,3,0))</f>
        <v/>
      </c>
      <c r="G68" s="54" t="str">
        <f>IF($D68="","",VLOOKUP($D68,参加者一覧!$C$8:$G$257,4,0))</f>
        <v/>
      </c>
      <c r="H68" s="80" t="str">
        <f>IF($D68="","",VLOOKUP($D68,参加者一覧!$C$8:$G$257,5,0))</f>
        <v/>
      </c>
      <c r="I68" s="81" t="str">
        <f>IF($H68="","",VLOOKUP($H68,データ!$A$10:$B$65,2,0))</f>
        <v/>
      </c>
      <c r="J68" s="43"/>
      <c r="K68" s="82"/>
      <c r="L68" s="43"/>
      <c r="M68" s="43"/>
      <c r="N68" s="43"/>
      <c r="O68" s="43"/>
    </row>
    <row r="69" spans="1:15" x14ac:dyDescent="0.15">
      <c r="A69" s="52">
        <v>62</v>
      </c>
      <c r="B69" s="39"/>
      <c r="C69" s="39"/>
      <c r="D69" s="59"/>
      <c r="E69" s="54" t="str">
        <f>IF($D69="","",VLOOKUP($D69,参加者一覧!$C$8:$G$257,2,0))</f>
        <v/>
      </c>
      <c r="F69" s="54" t="str">
        <f>IF($D69="","",VLOOKUP($D69,参加者一覧!$C$8:$G$257,3,0))</f>
        <v/>
      </c>
      <c r="G69" s="54" t="str">
        <f>IF($D69="","",VLOOKUP($D69,参加者一覧!$C$8:$G$257,4,0))</f>
        <v/>
      </c>
      <c r="H69" s="80" t="str">
        <f>IF($D69="","",VLOOKUP($D69,参加者一覧!$C$8:$G$257,5,0))</f>
        <v/>
      </c>
      <c r="I69" s="81" t="str">
        <f>IF($H69="","",VLOOKUP($H69,データ!$A$10:$B$65,2,0))</f>
        <v/>
      </c>
      <c r="J69" s="43"/>
      <c r="K69" s="82"/>
      <c r="L69" s="43"/>
      <c r="M69" s="43"/>
      <c r="N69" s="43"/>
      <c r="O69" s="43"/>
    </row>
    <row r="70" spans="1:15" x14ac:dyDescent="0.15">
      <c r="A70" s="52">
        <v>63</v>
      </c>
      <c r="B70" s="39"/>
      <c r="C70" s="39"/>
      <c r="D70" s="59"/>
      <c r="E70" s="54" t="str">
        <f>IF($D70="","",VLOOKUP($D70,参加者一覧!$C$8:$G$257,2,0))</f>
        <v/>
      </c>
      <c r="F70" s="54" t="str">
        <f>IF($D70="","",VLOOKUP($D70,参加者一覧!$C$8:$G$257,3,0))</f>
        <v/>
      </c>
      <c r="G70" s="54" t="str">
        <f>IF($D70="","",VLOOKUP($D70,参加者一覧!$C$8:$G$257,4,0))</f>
        <v/>
      </c>
      <c r="H70" s="80" t="str">
        <f>IF($D70="","",VLOOKUP($D70,参加者一覧!$C$8:$G$257,5,0))</f>
        <v/>
      </c>
      <c r="I70" s="81" t="str">
        <f>IF($H70="","",VLOOKUP($H70,データ!$A$10:$B$65,2,0))</f>
        <v/>
      </c>
      <c r="J70" s="43"/>
      <c r="K70" s="82"/>
      <c r="L70" s="43"/>
      <c r="M70" s="43"/>
      <c r="N70" s="43"/>
      <c r="O70" s="43"/>
    </row>
    <row r="71" spans="1:15" x14ac:dyDescent="0.15">
      <c r="A71" s="52">
        <v>64</v>
      </c>
      <c r="B71" s="39"/>
      <c r="C71" s="39"/>
      <c r="D71" s="59"/>
      <c r="E71" s="54" t="str">
        <f>IF($D71="","",VLOOKUP($D71,参加者一覧!$C$8:$G$257,2,0))</f>
        <v/>
      </c>
      <c r="F71" s="54" t="str">
        <f>IF($D71="","",VLOOKUP($D71,参加者一覧!$C$8:$G$257,3,0))</f>
        <v/>
      </c>
      <c r="G71" s="54" t="str">
        <f>IF($D71="","",VLOOKUP($D71,参加者一覧!$C$8:$G$257,4,0))</f>
        <v/>
      </c>
      <c r="H71" s="80" t="str">
        <f>IF($D71="","",VLOOKUP($D71,参加者一覧!$C$8:$G$257,5,0))</f>
        <v/>
      </c>
      <c r="I71" s="81" t="str">
        <f>IF($H71="","",VLOOKUP($H71,データ!$A$10:$B$65,2,0))</f>
        <v/>
      </c>
      <c r="J71" s="43"/>
      <c r="K71" s="82"/>
      <c r="L71" s="43"/>
      <c r="M71" s="43"/>
      <c r="N71" s="43"/>
      <c r="O71" s="43"/>
    </row>
    <row r="72" spans="1:15" x14ac:dyDescent="0.15">
      <c r="A72" s="52">
        <v>65</v>
      </c>
      <c r="B72" s="39"/>
      <c r="C72" s="39"/>
      <c r="D72" s="59"/>
      <c r="E72" s="54" t="str">
        <f>IF($D72="","",VLOOKUP($D72,参加者一覧!$C$8:$G$257,2,0))</f>
        <v/>
      </c>
      <c r="F72" s="54" t="str">
        <f>IF($D72="","",VLOOKUP($D72,参加者一覧!$C$8:$G$257,3,0))</f>
        <v/>
      </c>
      <c r="G72" s="54" t="str">
        <f>IF($D72="","",VLOOKUP($D72,参加者一覧!$C$8:$G$257,4,0))</f>
        <v/>
      </c>
      <c r="H72" s="80" t="str">
        <f>IF($D72="","",VLOOKUP($D72,参加者一覧!$C$8:$G$257,5,0))</f>
        <v/>
      </c>
      <c r="I72" s="81" t="str">
        <f>IF($H72="","",VLOOKUP($H72,データ!$A$10:$B$65,2,0))</f>
        <v/>
      </c>
      <c r="J72" s="43"/>
      <c r="K72" s="82"/>
      <c r="L72" s="43"/>
      <c r="M72" s="43"/>
      <c r="N72" s="43"/>
      <c r="O72" s="43"/>
    </row>
    <row r="73" spans="1:15" x14ac:dyDescent="0.15">
      <c r="A73" s="52">
        <v>66</v>
      </c>
      <c r="B73" s="39"/>
      <c r="C73" s="39"/>
      <c r="D73" s="59"/>
      <c r="E73" s="54" t="str">
        <f>IF($D73="","",VLOOKUP($D73,参加者一覧!$C$8:$G$257,2,0))</f>
        <v/>
      </c>
      <c r="F73" s="54" t="str">
        <f>IF($D73="","",VLOOKUP($D73,参加者一覧!$C$8:$G$257,3,0))</f>
        <v/>
      </c>
      <c r="G73" s="54" t="str">
        <f>IF($D73="","",VLOOKUP($D73,参加者一覧!$C$8:$G$257,4,0))</f>
        <v/>
      </c>
      <c r="H73" s="80" t="str">
        <f>IF($D73="","",VLOOKUP($D73,参加者一覧!$C$8:$G$257,5,0))</f>
        <v/>
      </c>
      <c r="I73" s="81" t="str">
        <f>IF($H73="","",VLOOKUP($H73,データ!$A$10:$B$65,2,0))</f>
        <v/>
      </c>
      <c r="J73" s="43"/>
      <c r="K73" s="82"/>
      <c r="L73" s="43"/>
      <c r="M73" s="43"/>
      <c r="N73" s="43"/>
      <c r="O73" s="43"/>
    </row>
    <row r="74" spans="1:15" x14ac:dyDescent="0.15">
      <c r="A74" s="52">
        <v>67</v>
      </c>
      <c r="B74" s="39"/>
      <c r="C74" s="39"/>
      <c r="D74" s="59"/>
      <c r="E74" s="54" t="str">
        <f>IF($D74="","",VLOOKUP($D74,参加者一覧!$C$8:$G$257,2,0))</f>
        <v/>
      </c>
      <c r="F74" s="54" t="str">
        <f>IF($D74="","",VLOOKUP($D74,参加者一覧!$C$8:$G$257,3,0))</f>
        <v/>
      </c>
      <c r="G74" s="54" t="str">
        <f>IF($D74="","",VLOOKUP($D74,参加者一覧!$C$8:$G$257,4,0))</f>
        <v/>
      </c>
      <c r="H74" s="80" t="str">
        <f>IF($D74="","",VLOOKUP($D74,参加者一覧!$C$8:$G$257,5,0))</f>
        <v/>
      </c>
      <c r="I74" s="81" t="str">
        <f>IF($H74="","",VLOOKUP($H74,データ!$A$10:$B$65,2,0))</f>
        <v/>
      </c>
      <c r="J74" s="43"/>
      <c r="K74" s="82"/>
      <c r="L74" s="43"/>
      <c r="M74" s="43"/>
      <c r="N74" s="43"/>
      <c r="O74" s="43"/>
    </row>
    <row r="75" spans="1:15" x14ac:dyDescent="0.15">
      <c r="A75" s="52">
        <v>68</v>
      </c>
      <c r="B75" s="39"/>
      <c r="C75" s="39"/>
      <c r="D75" s="59"/>
      <c r="E75" s="54" t="str">
        <f>IF($D75="","",VLOOKUP($D75,参加者一覧!$C$8:$G$257,2,0))</f>
        <v/>
      </c>
      <c r="F75" s="54" t="str">
        <f>IF($D75="","",VLOOKUP($D75,参加者一覧!$C$8:$G$257,3,0))</f>
        <v/>
      </c>
      <c r="G75" s="54" t="str">
        <f>IF($D75="","",VLOOKUP($D75,参加者一覧!$C$8:$G$257,4,0))</f>
        <v/>
      </c>
      <c r="H75" s="80" t="str">
        <f>IF($D75="","",VLOOKUP($D75,参加者一覧!$C$8:$G$257,5,0))</f>
        <v/>
      </c>
      <c r="I75" s="81" t="str">
        <f>IF($H75="","",VLOOKUP($H75,データ!$A$10:$B$65,2,0))</f>
        <v/>
      </c>
      <c r="J75" s="43"/>
      <c r="K75" s="82"/>
      <c r="L75" s="43"/>
      <c r="M75" s="43"/>
      <c r="N75" s="43"/>
      <c r="O75" s="43"/>
    </row>
    <row r="76" spans="1:15" x14ac:dyDescent="0.15">
      <c r="A76" s="52">
        <v>69</v>
      </c>
      <c r="B76" s="39"/>
      <c r="C76" s="39"/>
      <c r="D76" s="59"/>
      <c r="E76" s="54" t="str">
        <f>IF($D76="","",VLOOKUP($D76,参加者一覧!$C$8:$G$257,2,0))</f>
        <v/>
      </c>
      <c r="F76" s="54" t="str">
        <f>IF($D76="","",VLOOKUP($D76,参加者一覧!$C$8:$G$257,3,0))</f>
        <v/>
      </c>
      <c r="G76" s="54" t="str">
        <f>IF($D76="","",VLOOKUP($D76,参加者一覧!$C$8:$G$257,4,0))</f>
        <v/>
      </c>
      <c r="H76" s="80" t="str">
        <f>IF($D76="","",VLOOKUP($D76,参加者一覧!$C$8:$G$257,5,0))</f>
        <v/>
      </c>
      <c r="I76" s="81" t="str">
        <f>IF($H76="","",VLOOKUP($H76,データ!$A$10:$B$65,2,0))</f>
        <v/>
      </c>
      <c r="J76" s="43"/>
      <c r="K76" s="82"/>
      <c r="L76" s="43"/>
      <c r="M76" s="43"/>
      <c r="N76" s="43"/>
      <c r="O76" s="43"/>
    </row>
    <row r="77" spans="1:15" x14ac:dyDescent="0.15">
      <c r="A77" s="52">
        <v>70</v>
      </c>
      <c r="B77" s="39"/>
      <c r="C77" s="39"/>
      <c r="D77" s="59"/>
      <c r="E77" s="54" t="str">
        <f>IF($D77="","",VLOOKUP($D77,参加者一覧!$C$8:$G$257,2,0))</f>
        <v/>
      </c>
      <c r="F77" s="54" t="str">
        <f>IF($D77="","",VLOOKUP($D77,参加者一覧!$C$8:$G$257,3,0))</f>
        <v/>
      </c>
      <c r="G77" s="54" t="str">
        <f>IF($D77="","",VLOOKUP($D77,参加者一覧!$C$8:$G$257,4,0))</f>
        <v/>
      </c>
      <c r="H77" s="80" t="str">
        <f>IF($D77="","",VLOOKUP($D77,参加者一覧!$C$8:$G$257,5,0))</f>
        <v/>
      </c>
      <c r="I77" s="81" t="str">
        <f>IF($H77="","",VLOOKUP($H77,データ!$A$10:$B$65,2,0))</f>
        <v/>
      </c>
      <c r="J77" s="43"/>
      <c r="K77" s="82"/>
      <c r="L77" s="43"/>
      <c r="M77" s="43"/>
      <c r="N77" s="43"/>
      <c r="O77" s="43"/>
    </row>
    <row r="78" spans="1:15" x14ac:dyDescent="0.15">
      <c r="A78" s="52">
        <v>71</v>
      </c>
      <c r="B78" s="39"/>
      <c r="C78" s="39"/>
      <c r="D78" s="59"/>
      <c r="E78" s="54" t="str">
        <f>IF($D78="","",VLOOKUP($D78,参加者一覧!$C$8:$G$257,2,0))</f>
        <v/>
      </c>
      <c r="F78" s="54" t="str">
        <f>IF($D78="","",VLOOKUP($D78,参加者一覧!$C$8:$G$257,3,0))</f>
        <v/>
      </c>
      <c r="G78" s="54" t="str">
        <f>IF($D78="","",VLOOKUP($D78,参加者一覧!$C$8:$G$257,4,0))</f>
        <v/>
      </c>
      <c r="H78" s="80" t="str">
        <f>IF($D78="","",VLOOKUP($D78,参加者一覧!$C$8:$G$257,5,0))</f>
        <v/>
      </c>
      <c r="I78" s="81" t="str">
        <f>IF($H78="","",VLOOKUP($H78,データ!$A$10:$B$65,2,0))</f>
        <v/>
      </c>
      <c r="J78" s="43"/>
      <c r="K78" s="82"/>
      <c r="L78" s="43"/>
      <c r="M78" s="43"/>
      <c r="N78" s="43"/>
      <c r="O78" s="43"/>
    </row>
    <row r="79" spans="1:15" x14ac:dyDescent="0.15">
      <c r="A79" s="52">
        <v>72</v>
      </c>
      <c r="B79" s="39"/>
      <c r="C79" s="39"/>
      <c r="D79" s="59"/>
      <c r="E79" s="54" t="str">
        <f>IF($D79="","",VLOOKUP($D79,参加者一覧!$C$8:$G$257,2,0))</f>
        <v/>
      </c>
      <c r="F79" s="54" t="str">
        <f>IF($D79="","",VLOOKUP($D79,参加者一覧!$C$8:$G$257,3,0))</f>
        <v/>
      </c>
      <c r="G79" s="54" t="str">
        <f>IF($D79="","",VLOOKUP($D79,参加者一覧!$C$8:$G$257,4,0))</f>
        <v/>
      </c>
      <c r="H79" s="80" t="str">
        <f>IF($D79="","",VLOOKUP($D79,参加者一覧!$C$8:$G$257,5,0))</f>
        <v/>
      </c>
      <c r="I79" s="81" t="str">
        <f>IF($H79="","",VLOOKUP($H79,データ!$A$10:$B$65,2,0))</f>
        <v/>
      </c>
      <c r="J79" s="43"/>
      <c r="K79" s="82"/>
      <c r="L79" s="43"/>
      <c r="M79" s="43"/>
      <c r="N79" s="43"/>
      <c r="O79" s="43"/>
    </row>
    <row r="80" spans="1:15" x14ac:dyDescent="0.15">
      <c r="A80" s="52">
        <v>73</v>
      </c>
      <c r="B80" s="39"/>
      <c r="C80" s="39"/>
      <c r="D80" s="59"/>
      <c r="E80" s="54" t="str">
        <f>IF($D80="","",VLOOKUP($D80,参加者一覧!$C$8:$G$257,2,0))</f>
        <v/>
      </c>
      <c r="F80" s="54" t="str">
        <f>IF($D80="","",VLOOKUP($D80,参加者一覧!$C$8:$G$257,3,0))</f>
        <v/>
      </c>
      <c r="G80" s="54" t="str">
        <f>IF($D80="","",VLOOKUP($D80,参加者一覧!$C$8:$G$257,4,0))</f>
        <v/>
      </c>
      <c r="H80" s="80" t="str">
        <f>IF($D80="","",VLOOKUP($D80,参加者一覧!$C$8:$G$257,5,0))</f>
        <v/>
      </c>
      <c r="I80" s="81" t="str">
        <f>IF($H80="","",VLOOKUP($H80,データ!$A$10:$B$65,2,0))</f>
        <v/>
      </c>
      <c r="J80" s="43"/>
      <c r="K80" s="82"/>
      <c r="L80" s="43"/>
      <c r="M80" s="43"/>
      <c r="N80" s="43"/>
      <c r="O80" s="43"/>
    </row>
    <row r="81" spans="1:15" x14ac:dyDescent="0.15">
      <c r="A81" s="52">
        <v>74</v>
      </c>
      <c r="B81" s="39"/>
      <c r="C81" s="39"/>
      <c r="D81" s="59"/>
      <c r="E81" s="54" t="str">
        <f>IF($D81="","",VLOOKUP($D81,参加者一覧!$C$8:$G$257,2,0))</f>
        <v/>
      </c>
      <c r="F81" s="54" t="str">
        <f>IF($D81="","",VLOOKUP($D81,参加者一覧!$C$8:$G$257,3,0))</f>
        <v/>
      </c>
      <c r="G81" s="54" t="str">
        <f>IF($D81="","",VLOOKUP($D81,参加者一覧!$C$8:$G$257,4,0))</f>
        <v/>
      </c>
      <c r="H81" s="80" t="str">
        <f>IF($D81="","",VLOOKUP($D81,参加者一覧!$C$8:$G$257,5,0))</f>
        <v/>
      </c>
      <c r="I81" s="81" t="str">
        <f>IF($H81="","",VLOOKUP($H81,データ!$A$10:$B$65,2,0))</f>
        <v/>
      </c>
      <c r="J81" s="43"/>
      <c r="K81" s="82"/>
      <c r="L81" s="43"/>
      <c r="M81" s="43"/>
      <c r="N81" s="43"/>
      <c r="O81" s="43"/>
    </row>
    <row r="82" spans="1:15" x14ac:dyDescent="0.15">
      <c r="A82" s="52">
        <v>75</v>
      </c>
      <c r="B82" s="39"/>
      <c r="C82" s="39"/>
      <c r="D82" s="59"/>
      <c r="E82" s="54" t="str">
        <f>IF($D82="","",VLOOKUP($D82,参加者一覧!$C$8:$G$257,2,0))</f>
        <v/>
      </c>
      <c r="F82" s="54" t="str">
        <f>IF($D82="","",VLOOKUP($D82,参加者一覧!$C$8:$G$257,3,0))</f>
        <v/>
      </c>
      <c r="G82" s="54" t="str">
        <f>IF($D82="","",VLOOKUP($D82,参加者一覧!$C$8:$G$257,4,0))</f>
        <v/>
      </c>
      <c r="H82" s="80" t="str">
        <f>IF($D82="","",VLOOKUP($D82,参加者一覧!$C$8:$G$257,5,0))</f>
        <v/>
      </c>
      <c r="I82" s="81" t="str">
        <f>IF($H82="","",VLOOKUP($H82,データ!$A$10:$B$65,2,0))</f>
        <v/>
      </c>
      <c r="J82" s="43"/>
      <c r="K82" s="82"/>
      <c r="L82" s="43"/>
      <c r="M82" s="43"/>
      <c r="N82" s="43"/>
      <c r="O82" s="43"/>
    </row>
    <row r="83" spans="1:15" x14ac:dyDescent="0.15">
      <c r="A83" s="52">
        <v>76</v>
      </c>
      <c r="B83" s="39"/>
      <c r="C83" s="39"/>
      <c r="D83" s="59"/>
      <c r="E83" s="54" t="str">
        <f>IF($D83="","",VLOOKUP($D83,参加者一覧!$C$8:$G$257,2,0))</f>
        <v/>
      </c>
      <c r="F83" s="54" t="str">
        <f>IF($D83="","",VLOOKUP($D83,参加者一覧!$C$8:$G$257,3,0))</f>
        <v/>
      </c>
      <c r="G83" s="54" t="str">
        <f>IF($D83="","",VLOOKUP($D83,参加者一覧!$C$8:$G$257,4,0))</f>
        <v/>
      </c>
      <c r="H83" s="80" t="str">
        <f>IF($D83="","",VLOOKUP($D83,参加者一覧!$C$8:$G$257,5,0))</f>
        <v/>
      </c>
      <c r="I83" s="81" t="str">
        <f>IF($H83="","",VLOOKUP($H83,データ!$A$10:$B$65,2,0))</f>
        <v/>
      </c>
      <c r="J83" s="43"/>
      <c r="K83" s="82"/>
      <c r="L83" s="43"/>
      <c r="M83" s="43"/>
      <c r="N83" s="43"/>
      <c r="O83" s="43"/>
    </row>
    <row r="84" spans="1:15" x14ac:dyDescent="0.15">
      <c r="A84" s="52">
        <v>77</v>
      </c>
      <c r="B84" s="39"/>
      <c r="C84" s="39"/>
      <c r="D84" s="59"/>
      <c r="E84" s="54" t="str">
        <f>IF($D84="","",VLOOKUP($D84,参加者一覧!$C$8:$G$257,2,0))</f>
        <v/>
      </c>
      <c r="F84" s="54" t="str">
        <f>IF($D84="","",VLOOKUP($D84,参加者一覧!$C$8:$G$257,3,0))</f>
        <v/>
      </c>
      <c r="G84" s="54" t="str">
        <f>IF($D84="","",VLOOKUP($D84,参加者一覧!$C$8:$G$257,4,0))</f>
        <v/>
      </c>
      <c r="H84" s="80" t="str">
        <f>IF($D84="","",VLOOKUP($D84,参加者一覧!$C$8:$G$257,5,0))</f>
        <v/>
      </c>
      <c r="I84" s="81" t="str">
        <f>IF($H84="","",VLOOKUP($H84,データ!$A$10:$B$65,2,0))</f>
        <v/>
      </c>
      <c r="J84" s="43"/>
      <c r="K84" s="82"/>
      <c r="L84" s="43"/>
      <c r="M84" s="43"/>
      <c r="N84" s="43"/>
      <c r="O84" s="43"/>
    </row>
    <row r="85" spans="1:15" x14ac:dyDescent="0.15">
      <c r="A85" s="52">
        <v>78</v>
      </c>
      <c r="B85" s="39"/>
      <c r="C85" s="39"/>
      <c r="D85" s="59"/>
      <c r="E85" s="54" t="str">
        <f>IF($D85="","",VLOOKUP($D85,参加者一覧!$C$8:$G$257,2,0))</f>
        <v/>
      </c>
      <c r="F85" s="54" t="str">
        <f>IF($D85="","",VLOOKUP($D85,参加者一覧!$C$8:$G$257,3,0))</f>
        <v/>
      </c>
      <c r="G85" s="54" t="str">
        <f>IF($D85="","",VLOOKUP($D85,参加者一覧!$C$8:$G$257,4,0))</f>
        <v/>
      </c>
      <c r="H85" s="80" t="str">
        <f>IF($D85="","",VLOOKUP($D85,参加者一覧!$C$8:$G$257,5,0))</f>
        <v/>
      </c>
      <c r="I85" s="81" t="str">
        <f>IF($H85="","",VLOOKUP($H85,データ!$A$10:$B$65,2,0))</f>
        <v/>
      </c>
      <c r="J85" s="43"/>
      <c r="K85" s="82"/>
      <c r="L85" s="43"/>
      <c r="M85" s="43"/>
      <c r="N85" s="43"/>
      <c r="O85" s="43"/>
    </row>
    <row r="86" spans="1:15" x14ac:dyDescent="0.15">
      <c r="A86" s="52">
        <v>79</v>
      </c>
      <c r="B86" s="39"/>
      <c r="C86" s="39"/>
      <c r="D86" s="59"/>
      <c r="E86" s="54" t="str">
        <f>IF($D86="","",VLOOKUP($D86,参加者一覧!$C$8:$G$257,2,0))</f>
        <v/>
      </c>
      <c r="F86" s="54" t="str">
        <f>IF($D86="","",VLOOKUP($D86,参加者一覧!$C$8:$G$257,3,0))</f>
        <v/>
      </c>
      <c r="G86" s="54" t="str">
        <f>IF($D86="","",VLOOKUP($D86,参加者一覧!$C$8:$G$257,4,0))</f>
        <v/>
      </c>
      <c r="H86" s="80" t="str">
        <f>IF($D86="","",VLOOKUP($D86,参加者一覧!$C$8:$G$257,5,0))</f>
        <v/>
      </c>
      <c r="I86" s="81" t="str">
        <f>IF($H86="","",VLOOKUP($H86,データ!$A$10:$B$65,2,0))</f>
        <v/>
      </c>
      <c r="J86" s="43"/>
      <c r="K86" s="82"/>
      <c r="L86" s="43"/>
      <c r="M86" s="43"/>
      <c r="N86" s="43"/>
      <c r="O86" s="43"/>
    </row>
    <row r="87" spans="1:15" x14ac:dyDescent="0.15">
      <c r="A87" s="52">
        <v>80</v>
      </c>
      <c r="B87" s="39"/>
      <c r="C87" s="39"/>
      <c r="D87" s="59"/>
      <c r="E87" s="54" t="str">
        <f>IF($D87="","",VLOOKUP($D87,参加者一覧!$C$8:$G$257,2,0))</f>
        <v/>
      </c>
      <c r="F87" s="54" t="str">
        <f>IF($D87="","",VLOOKUP($D87,参加者一覧!$C$8:$G$257,3,0))</f>
        <v/>
      </c>
      <c r="G87" s="54" t="str">
        <f>IF($D87="","",VLOOKUP($D87,参加者一覧!$C$8:$G$257,4,0))</f>
        <v/>
      </c>
      <c r="H87" s="80" t="str">
        <f>IF($D87="","",VLOOKUP($D87,参加者一覧!$C$8:$G$257,5,0))</f>
        <v/>
      </c>
      <c r="I87" s="81" t="str">
        <f>IF($H87="","",VLOOKUP($H87,データ!$A$10:$B$65,2,0))</f>
        <v/>
      </c>
      <c r="J87" s="43"/>
      <c r="K87" s="82"/>
      <c r="L87" s="43"/>
      <c r="M87" s="43"/>
      <c r="N87" s="43"/>
      <c r="O87" s="43"/>
    </row>
    <row r="88" spans="1:15" x14ac:dyDescent="0.15">
      <c r="A88" s="52">
        <v>81</v>
      </c>
      <c r="B88" s="39"/>
      <c r="C88" s="39"/>
      <c r="D88" s="59"/>
      <c r="E88" s="54" t="str">
        <f>IF($D88="","",VLOOKUP($D88,参加者一覧!$C$8:$G$257,2,0))</f>
        <v/>
      </c>
      <c r="F88" s="54" t="str">
        <f>IF($D88="","",VLOOKUP($D88,参加者一覧!$C$8:$G$257,3,0))</f>
        <v/>
      </c>
      <c r="G88" s="54" t="str">
        <f>IF($D88="","",VLOOKUP($D88,参加者一覧!$C$8:$G$257,4,0))</f>
        <v/>
      </c>
      <c r="H88" s="80" t="str">
        <f>IF($D88="","",VLOOKUP($D88,参加者一覧!$C$8:$G$257,5,0))</f>
        <v/>
      </c>
      <c r="I88" s="81" t="str">
        <f>IF($H88="","",VLOOKUP($H88,データ!$A$10:$B$65,2,0))</f>
        <v/>
      </c>
      <c r="J88" s="43"/>
      <c r="K88" s="82"/>
      <c r="L88" s="43"/>
      <c r="M88" s="43"/>
      <c r="N88" s="43"/>
      <c r="O88" s="43"/>
    </row>
    <row r="89" spans="1:15" x14ac:dyDescent="0.15">
      <c r="A89" s="52">
        <v>82</v>
      </c>
      <c r="B89" s="39"/>
      <c r="C89" s="39"/>
      <c r="D89" s="59"/>
      <c r="E89" s="54" t="str">
        <f>IF($D89="","",VLOOKUP($D89,参加者一覧!$C$8:$G$257,2,0))</f>
        <v/>
      </c>
      <c r="F89" s="54" t="str">
        <f>IF($D89="","",VLOOKUP($D89,参加者一覧!$C$8:$G$257,3,0))</f>
        <v/>
      </c>
      <c r="G89" s="54" t="str">
        <f>IF($D89="","",VLOOKUP($D89,参加者一覧!$C$8:$G$257,4,0))</f>
        <v/>
      </c>
      <c r="H89" s="80" t="str">
        <f>IF($D89="","",VLOOKUP($D89,参加者一覧!$C$8:$G$257,5,0))</f>
        <v/>
      </c>
      <c r="I89" s="81" t="str">
        <f>IF($H89="","",VLOOKUP($H89,データ!$A$10:$B$65,2,0))</f>
        <v/>
      </c>
      <c r="J89" s="43"/>
      <c r="K89" s="82"/>
      <c r="L89" s="43"/>
      <c r="M89" s="43"/>
      <c r="N89" s="43"/>
      <c r="O89" s="43"/>
    </row>
    <row r="90" spans="1:15" x14ac:dyDescent="0.15">
      <c r="A90" s="52">
        <v>83</v>
      </c>
      <c r="B90" s="39"/>
      <c r="C90" s="39"/>
      <c r="D90" s="59"/>
      <c r="E90" s="54" t="str">
        <f>IF($D90="","",VLOOKUP($D90,参加者一覧!$C$8:$G$257,2,0))</f>
        <v/>
      </c>
      <c r="F90" s="54" t="str">
        <f>IF($D90="","",VLOOKUP($D90,参加者一覧!$C$8:$G$257,3,0))</f>
        <v/>
      </c>
      <c r="G90" s="54" t="str">
        <f>IF($D90="","",VLOOKUP($D90,参加者一覧!$C$8:$G$257,4,0))</f>
        <v/>
      </c>
      <c r="H90" s="80" t="str">
        <f>IF($D90="","",VLOOKUP($D90,参加者一覧!$C$8:$G$257,5,0))</f>
        <v/>
      </c>
      <c r="I90" s="81" t="str">
        <f>IF($H90="","",VLOOKUP($H90,データ!$A$10:$B$65,2,0))</f>
        <v/>
      </c>
      <c r="J90" s="43"/>
      <c r="K90" s="82"/>
      <c r="L90" s="43"/>
      <c r="M90" s="43"/>
      <c r="N90" s="43"/>
      <c r="O90" s="43"/>
    </row>
    <row r="91" spans="1:15" x14ac:dyDescent="0.15">
      <c r="A91" s="52">
        <v>84</v>
      </c>
      <c r="B91" s="39"/>
      <c r="C91" s="39"/>
      <c r="D91" s="59"/>
      <c r="E91" s="54" t="str">
        <f>IF($D91="","",VLOOKUP($D91,参加者一覧!$C$8:$G$257,2,0))</f>
        <v/>
      </c>
      <c r="F91" s="54" t="str">
        <f>IF($D91="","",VLOOKUP($D91,参加者一覧!$C$8:$G$257,3,0))</f>
        <v/>
      </c>
      <c r="G91" s="54" t="str">
        <f>IF($D91="","",VLOOKUP($D91,参加者一覧!$C$8:$G$257,4,0))</f>
        <v/>
      </c>
      <c r="H91" s="80" t="str">
        <f>IF($D91="","",VLOOKUP($D91,参加者一覧!$C$8:$G$257,5,0))</f>
        <v/>
      </c>
      <c r="I91" s="81" t="str">
        <f>IF($H91="","",VLOOKUP($H91,データ!$A$10:$B$65,2,0))</f>
        <v/>
      </c>
      <c r="J91" s="43"/>
      <c r="K91" s="82"/>
      <c r="L91" s="43"/>
      <c r="M91" s="43"/>
      <c r="N91" s="43"/>
      <c r="O91" s="43"/>
    </row>
    <row r="92" spans="1:15" x14ac:dyDescent="0.15">
      <c r="A92" s="52">
        <v>85</v>
      </c>
      <c r="B92" s="39"/>
      <c r="C92" s="39"/>
      <c r="D92" s="59"/>
      <c r="E92" s="54" t="str">
        <f>IF($D92="","",VLOOKUP($D92,参加者一覧!$C$8:$G$257,2,0))</f>
        <v/>
      </c>
      <c r="F92" s="54" t="str">
        <f>IF($D92="","",VLOOKUP($D92,参加者一覧!$C$8:$G$257,3,0))</f>
        <v/>
      </c>
      <c r="G92" s="54" t="str">
        <f>IF($D92="","",VLOOKUP($D92,参加者一覧!$C$8:$G$257,4,0))</f>
        <v/>
      </c>
      <c r="H92" s="80" t="str">
        <f>IF($D92="","",VLOOKUP($D92,参加者一覧!$C$8:$G$257,5,0))</f>
        <v/>
      </c>
      <c r="I92" s="81" t="str">
        <f>IF($H92="","",VLOOKUP($H92,データ!$A$10:$B$65,2,0))</f>
        <v/>
      </c>
      <c r="J92" s="43"/>
      <c r="K92" s="82"/>
      <c r="L92" s="43"/>
      <c r="M92" s="43"/>
      <c r="N92" s="43"/>
      <c r="O92" s="43"/>
    </row>
    <row r="93" spans="1:15" x14ac:dyDescent="0.15">
      <c r="A93" s="52">
        <v>86</v>
      </c>
      <c r="B93" s="39"/>
      <c r="C93" s="39"/>
      <c r="D93" s="59"/>
      <c r="E93" s="54" t="str">
        <f>IF($D93="","",VLOOKUP($D93,参加者一覧!$C$8:$G$257,2,0))</f>
        <v/>
      </c>
      <c r="F93" s="54" t="str">
        <f>IF($D93="","",VLOOKUP($D93,参加者一覧!$C$8:$G$257,3,0))</f>
        <v/>
      </c>
      <c r="G93" s="54" t="str">
        <f>IF($D93="","",VLOOKUP($D93,参加者一覧!$C$8:$G$257,4,0))</f>
        <v/>
      </c>
      <c r="H93" s="80" t="str">
        <f>IF($D93="","",VLOOKUP($D93,参加者一覧!$C$8:$G$257,5,0))</f>
        <v/>
      </c>
      <c r="I93" s="81" t="str">
        <f>IF($H93="","",VLOOKUP($H93,データ!$A$10:$B$65,2,0))</f>
        <v/>
      </c>
      <c r="J93" s="43"/>
      <c r="K93" s="82"/>
      <c r="L93" s="43"/>
      <c r="M93" s="43"/>
      <c r="N93" s="43"/>
      <c r="O93" s="43"/>
    </row>
    <row r="94" spans="1:15" x14ac:dyDescent="0.15">
      <c r="A94" s="52">
        <v>87</v>
      </c>
      <c r="B94" s="39"/>
      <c r="C94" s="39"/>
      <c r="D94" s="59"/>
      <c r="E94" s="54" t="str">
        <f>IF($D94="","",VLOOKUP($D94,参加者一覧!$C$8:$G$257,2,0))</f>
        <v/>
      </c>
      <c r="F94" s="54" t="str">
        <f>IF($D94="","",VLOOKUP($D94,参加者一覧!$C$8:$G$257,3,0))</f>
        <v/>
      </c>
      <c r="G94" s="54" t="str">
        <f>IF($D94="","",VLOOKUP($D94,参加者一覧!$C$8:$G$257,4,0))</f>
        <v/>
      </c>
      <c r="H94" s="80" t="str">
        <f>IF($D94="","",VLOOKUP($D94,参加者一覧!$C$8:$G$257,5,0))</f>
        <v/>
      </c>
      <c r="I94" s="81" t="str">
        <f>IF($H94="","",VLOOKUP($H94,データ!$A$10:$B$65,2,0))</f>
        <v/>
      </c>
      <c r="J94" s="43"/>
      <c r="K94" s="82"/>
      <c r="L94" s="43"/>
      <c r="M94" s="43"/>
      <c r="N94" s="43"/>
      <c r="O94" s="43"/>
    </row>
    <row r="95" spans="1:15" x14ac:dyDescent="0.15">
      <c r="A95" s="52">
        <v>88</v>
      </c>
      <c r="B95" s="39"/>
      <c r="C95" s="39"/>
      <c r="D95" s="59"/>
      <c r="E95" s="54" t="str">
        <f>IF($D95="","",VLOOKUP($D95,参加者一覧!$C$8:$G$257,2,0))</f>
        <v/>
      </c>
      <c r="F95" s="54" t="str">
        <f>IF($D95="","",VLOOKUP($D95,参加者一覧!$C$8:$G$257,3,0))</f>
        <v/>
      </c>
      <c r="G95" s="54" t="str">
        <f>IF($D95="","",VLOOKUP($D95,参加者一覧!$C$8:$G$257,4,0))</f>
        <v/>
      </c>
      <c r="H95" s="80" t="str">
        <f>IF($D95="","",VLOOKUP($D95,参加者一覧!$C$8:$G$257,5,0))</f>
        <v/>
      </c>
      <c r="I95" s="81" t="str">
        <f>IF($H95="","",VLOOKUP($H95,データ!$A$10:$B$65,2,0))</f>
        <v/>
      </c>
      <c r="J95" s="43"/>
      <c r="K95" s="82"/>
      <c r="L95" s="43"/>
      <c r="M95" s="43"/>
      <c r="N95" s="43"/>
      <c r="O95" s="43"/>
    </row>
    <row r="96" spans="1:15" x14ac:dyDescent="0.15">
      <c r="A96" s="52">
        <v>89</v>
      </c>
      <c r="B96" s="39"/>
      <c r="C96" s="39"/>
      <c r="D96" s="59"/>
      <c r="E96" s="54" t="str">
        <f>IF($D96="","",VLOOKUP($D96,参加者一覧!$C$8:$G$257,2,0))</f>
        <v/>
      </c>
      <c r="F96" s="54" t="str">
        <f>IF($D96="","",VLOOKUP($D96,参加者一覧!$C$8:$G$257,3,0))</f>
        <v/>
      </c>
      <c r="G96" s="54" t="str">
        <f>IF($D96="","",VLOOKUP($D96,参加者一覧!$C$8:$G$257,4,0))</f>
        <v/>
      </c>
      <c r="H96" s="80" t="str">
        <f>IF($D96="","",VLOOKUP($D96,参加者一覧!$C$8:$G$257,5,0))</f>
        <v/>
      </c>
      <c r="I96" s="81" t="str">
        <f>IF($H96="","",VLOOKUP($H96,データ!$A$10:$B$65,2,0))</f>
        <v/>
      </c>
      <c r="J96" s="43"/>
      <c r="K96" s="82"/>
      <c r="L96" s="43"/>
      <c r="M96" s="43"/>
      <c r="N96" s="43"/>
      <c r="O96" s="43"/>
    </row>
    <row r="97" spans="1:15" x14ac:dyDescent="0.15">
      <c r="A97" s="52">
        <v>90</v>
      </c>
      <c r="B97" s="39"/>
      <c r="C97" s="39"/>
      <c r="D97" s="59"/>
      <c r="E97" s="54" t="str">
        <f>IF($D97="","",VLOOKUP($D97,参加者一覧!$C$8:$G$257,2,0))</f>
        <v/>
      </c>
      <c r="F97" s="54" t="str">
        <f>IF($D97="","",VLOOKUP($D97,参加者一覧!$C$8:$G$257,3,0))</f>
        <v/>
      </c>
      <c r="G97" s="54" t="str">
        <f>IF($D97="","",VLOOKUP($D97,参加者一覧!$C$8:$G$257,4,0))</f>
        <v/>
      </c>
      <c r="H97" s="80" t="str">
        <f>IF($D97="","",VLOOKUP($D97,参加者一覧!$C$8:$G$257,5,0))</f>
        <v/>
      </c>
      <c r="I97" s="81" t="str">
        <f>IF($H97="","",VLOOKUP($H97,データ!$A$10:$B$65,2,0))</f>
        <v/>
      </c>
      <c r="J97" s="43"/>
      <c r="K97" s="82"/>
      <c r="L97" s="43"/>
      <c r="M97" s="43"/>
      <c r="N97" s="43"/>
      <c r="O97" s="43"/>
    </row>
    <row r="98" spans="1:15" x14ac:dyDescent="0.15">
      <c r="A98" s="52">
        <v>91</v>
      </c>
      <c r="B98" s="39"/>
      <c r="C98" s="39"/>
      <c r="D98" s="59"/>
      <c r="E98" s="54" t="str">
        <f>IF($D98="","",VLOOKUP($D98,参加者一覧!$C$8:$G$257,2,0))</f>
        <v/>
      </c>
      <c r="F98" s="54" t="str">
        <f>IF($D98="","",VLOOKUP($D98,参加者一覧!$C$8:$G$257,3,0))</f>
        <v/>
      </c>
      <c r="G98" s="54" t="str">
        <f>IF($D98="","",VLOOKUP($D98,参加者一覧!$C$8:$G$257,4,0))</f>
        <v/>
      </c>
      <c r="H98" s="80" t="str">
        <f>IF($D98="","",VLOOKUP($D98,参加者一覧!$C$8:$G$257,5,0))</f>
        <v/>
      </c>
      <c r="I98" s="81" t="str">
        <f>IF($H98="","",VLOOKUP($H98,データ!$A$10:$B$65,2,0))</f>
        <v/>
      </c>
      <c r="J98" s="43"/>
      <c r="K98" s="82"/>
      <c r="L98" s="43"/>
      <c r="M98" s="43"/>
      <c r="N98" s="43"/>
      <c r="O98" s="43"/>
    </row>
    <row r="99" spans="1:15" x14ac:dyDescent="0.15">
      <c r="A99" s="52">
        <v>92</v>
      </c>
      <c r="B99" s="39"/>
      <c r="C99" s="39"/>
      <c r="D99" s="59"/>
      <c r="E99" s="54" t="str">
        <f>IF($D99="","",VLOOKUP($D99,参加者一覧!$C$8:$G$257,2,0))</f>
        <v/>
      </c>
      <c r="F99" s="54" t="str">
        <f>IF($D99="","",VLOOKUP($D99,参加者一覧!$C$8:$G$257,3,0))</f>
        <v/>
      </c>
      <c r="G99" s="54" t="str">
        <f>IF($D99="","",VLOOKUP($D99,参加者一覧!$C$8:$G$257,4,0))</f>
        <v/>
      </c>
      <c r="H99" s="80" t="str">
        <f>IF($D99="","",VLOOKUP($D99,参加者一覧!$C$8:$G$257,5,0))</f>
        <v/>
      </c>
      <c r="I99" s="81" t="str">
        <f>IF($H99="","",VLOOKUP($H99,データ!$A$10:$B$65,2,0))</f>
        <v/>
      </c>
      <c r="J99" s="43"/>
      <c r="K99" s="82"/>
      <c r="L99" s="43"/>
      <c r="M99" s="43"/>
      <c r="N99" s="43"/>
      <c r="O99" s="43"/>
    </row>
    <row r="100" spans="1:15" x14ac:dyDescent="0.15">
      <c r="A100" s="52">
        <v>93</v>
      </c>
      <c r="B100" s="39"/>
      <c r="C100" s="39"/>
      <c r="D100" s="59"/>
      <c r="E100" s="54" t="str">
        <f>IF($D100="","",VLOOKUP($D100,参加者一覧!$C$8:$G$257,2,0))</f>
        <v/>
      </c>
      <c r="F100" s="54" t="str">
        <f>IF($D100="","",VLOOKUP($D100,参加者一覧!$C$8:$G$257,3,0))</f>
        <v/>
      </c>
      <c r="G100" s="54" t="str">
        <f>IF($D100="","",VLOOKUP($D100,参加者一覧!$C$8:$G$257,4,0))</f>
        <v/>
      </c>
      <c r="H100" s="80" t="str">
        <f>IF($D100="","",VLOOKUP($D100,参加者一覧!$C$8:$G$257,5,0))</f>
        <v/>
      </c>
      <c r="I100" s="81" t="str">
        <f>IF($H100="","",VLOOKUP($H100,データ!$A$10:$B$65,2,0))</f>
        <v/>
      </c>
      <c r="J100" s="43"/>
      <c r="K100" s="82"/>
      <c r="L100" s="43"/>
      <c r="M100" s="43"/>
      <c r="N100" s="43"/>
      <c r="O100" s="43"/>
    </row>
    <row r="101" spans="1:15" x14ac:dyDescent="0.15">
      <c r="A101" s="52">
        <v>94</v>
      </c>
      <c r="B101" s="39"/>
      <c r="C101" s="39"/>
      <c r="D101" s="59"/>
      <c r="E101" s="54" t="str">
        <f>IF($D101="","",VLOOKUP($D101,参加者一覧!$C$8:$G$257,2,0))</f>
        <v/>
      </c>
      <c r="F101" s="54" t="str">
        <f>IF($D101="","",VLOOKUP($D101,参加者一覧!$C$8:$G$257,3,0))</f>
        <v/>
      </c>
      <c r="G101" s="54" t="str">
        <f>IF($D101="","",VLOOKUP($D101,参加者一覧!$C$8:$G$257,4,0))</f>
        <v/>
      </c>
      <c r="H101" s="80" t="str">
        <f>IF($D101="","",VLOOKUP($D101,参加者一覧!$C$8:$G$257,5,0))</f>
        <v/>
      </c>
      <c r="I101" s="81" t="str">
        <f>IF($H101="","",VLOOKUP($H101,データ!$A$10:$B$65,2,0))</f>
        <v/>
      </c>
      <c r="J101" s="43"/>
      <c r="K101" s="82"/>
      <c r="L101" s="43"/>
      <c r="M101" s="43"/>
      <c r="N101" s="43"/>
      <c r="O101" s="43"/>
    </row>
    <row r="102" spans="1:15" x14ac:dyDescent="0.15">
      <c r="A102" s="52">
        <v>95</v>
      </c>
      <c r="B102" s="39"/>
      <c r="C102" s="39"/>
      <c r="D102" s="59"/>
      <c r="E102" s="54" t="str">
        <f>IF($D102="","",VLOOKUP($D102,参加者一覧!$C$8:$G$257,2,0))</f>
        <v/>
      </c>
      <c r="F102" s="54" t="str">
        <f>IF($D102="","",VLOOKUP($D102,参加者一覧!$C$8:$G$257,3,0))</f>
        <v/>
      </c>
      <c r="G102" s="54" t="str">
        <f>IF($D102="","",VLOOKUP($D102,参加者一覧!$C$8:$G$257,4,0))</f>
        <v/>
      </c>
      <c r="H102" s="80" t="str">
        <f>IF($D102="","",VLOOKUP($D102,参加者一覧!$C$8:$G$257,5,0))</f>
        <v/>
      </c>
      <c r="I102" s="81" t="str">
        <f>IF($H102="","",VLOOKUP($H102,データ!$A$10:$B$65,2,0))</f>
        <v/>
      </c>
      <c r="J102" s="43"/>
      <c r="K102" s="82"/>
      <c r="L102" s="43"/>
      <c r="M102" s="43"/>
      <c r="N102" s="43"/>
      <c r="O102" s="43"/>
    </row>
    <row r="103" spans="1:15" x14ac:dyDescent="0.15">
      <c r="A103" s="52">
        <v>96</v>
      </c>
      <c r="B103" s="39"/>
      <c r="C103" s="39"/>
      <c r="D103" s="59"/>
      <c r="E103" s="54" t="str">
        <f>IF($D103="","",VLOOKUP($D103,参加者一覧!$C$8:$G$257,2,0))</f>
        <v/>
      </c>
      <c r="F103" s="54" t="str">
        <f>IF($D103="","",VLOOKUP($D103,参加者一覧!$C$8:$G$257,3,0))</f>
        <v/>
      </c>
      <c r="G103" s="54" t="str">
        <f>IF($D103="","",VLOOKUP($D103,参加者一覧!$C$8:$G$257,4,0))</f>
        <v/>
      </c>
      <c r="H103" s="80" t="str">
        <f>IF($D103="","",VLOOKUP($D103,参加者一覧!$C$8:$G$257,5,0))</f>
        <v/>
      </c>
      <c r="I103" s="81" t="str">
        <f>IF($H103="","",VLOOKUP($H103,データ!$A$10:$B$65,2,0))</f>
        <v/>
      </c>
      <c r="J103" s="43"/>
      <c r="K103" s="82"/>
      <c r="L103" s="43"/>
      <c r="M103" s="43"/>
      <c r="N103" s="43"/>
      <c r="O103" s="43"/>
    </row>
    <row r="104" spans="1:15" x14ac:dyDescent="0.15">
      <c r="A104" s="52">
        <v>97</v>
      </c>
      <c r="B104" s="39"/>
      <c r="C104" s="39"/>
      <c r="D104" s="59"/>
      <c r="E104" s="54" t="str">
        <f>IF($D104="","",VLOOKUP($D104,参加者一覧!$C$8:$G$257,2,0))</f>
        <v/>
      </c>
      <c r="F104" s="54" t="str">
        <f>IF($D104="","",VLOOKUP($D104,参加者一覧!$C$8:$G$257,3,0))</f>
        <v/>
      </c>
      <c r="G104" s="54" t="str">
        <f>IF($D104="","",VLOOKUP($D104,参加者一覧!$C$8:$G$257,4,0))</f>
        <v/>
      </c>
      <c r="H104" s="80" t="str">
        <f>IF($D104="","",VLOOKUP($D104,参加者一覧!$C$8:$G$257,5,0))</f>
        <v/>
      </c>
      <c r="I104" s="81" t="str">
        <f>IF($H104="","",VLOOKUP($H104,データ!$A$10:$B$65,2,0))</f>
        <v/>
      </c>
      <c r="J104" s="43"/>
      <c r="K104" s="82"/>
      <c r="L104" s="43"/>
      <c r="M104" s="43"/>
      <c r="N104" s="43"/>
      <c r="O104" s="43"/>
    </row>
    <row r="105" spans="1:15" x14ac:dyDescent="0.15">
      <c r="A105" s="52">
        <v>98</v>
      </c>
      <c r="B105" s="39"/>
      <c r="C105" s="39"/>
      <c r="D105" s="59"/>
      <c r="E105" s="54" t="str">
        <f>IF($D105="","",VLOOKUP($D105,参加者一覧!$C$8:$G$257,2,0))</f>
        <v/>
      </c>
      <c r="F105" s="54" t="str">
        <f>IF($D105="","",VLOOKUP($D105,参加者一覧!$C$8:$G$257,3,0))</f>
        <v/>
      </c>
      <c r="G105" s="54" t="str">
        <f>IF($D105="","",VLOOKUP($D105,参加者一覧!$C$8:$G$257,4,0))</f>
        <v/>
      </c>
      <c r="H105" s="80" t="str">
        <f>IF($D105="","",VLOOKUP($D105,参加者一覧!$C$8:$G$257,5,0))</f>
        <v/>
      </c>
      <c r="I105" s="81" t="str">
        <f>IF($H105="","",VLOOKUP($H105,データ!$A$10:$B$65,2,0))</f>
        <v/>
      </c>
      <c r="J105" s="43"/>
      <c r="K105" s="82"/>
      <c r="L105" s="43"/>
      <c r="M105" s="43"/>
      <c r="N105" s="43"/>
      <c r="O105" s="43"/>
    </row>
    <row r="106" spans="1:15" x14ac:dyDescent="0.15">
      <c r="A106" s="52">
        <v>99</v>
      </c>
      <c r="B106" s="39"/>
      <c r="C106" s="39"/>
      <c r="D106" s="59"/>
      <c r="E106" s="54" t="str">
        <f>IF($D106="","",VLOOKUP($D106,参加者一覧!$C$8:$G$257,2,0))</f>
        <v/>
      </c>
      <c r="F106" s="54" t="str">
        <f>IF($D106="","",VLOOKUP($D106,参加者一覧!$C$8:$G$257,3,0))</f>
        <v/>
      </c>
      <c r="G106" s="54" t="str">
        <f>IF($D106="","",VLOOKUP($D106,参加者一覧!$C$8:$G$257,4,0))</f>
        <v/>
      </c>
      <c r="H106" s="80" t="str">
        <f>IF($D106="","",VLOOKUP($D106,参加者一覧!$C$8:$G$257,5,0))</f>
        <v/>
      </c>
      <c r="I106" s="81" t="str">
        <f>IF($H106="","",VLOOKUP($H106,データ!$A$10:$B$65,2,0))</f>
        <v/>
      </c>
      <c r="J106" s="43"/>
      <c r="K106" s="82"/>
      <c r="L106" s="43"/>
      <c r="M106" s="43"/>
      <c r="N106" s="43"/>
      <c r="O106" s="43"/>
    </row>
    <row r="107" spans="1:15" x14ac:dyDescent="0.15">
      <c r="A107" s="52">
        <v>100</v>
      </c>
      <c r="B107" s="39"/>
      <c r="C107" s="39"/>
      <c r="D107" s="59"/>
      <c r="E107" s="54" t="str">
        <f>IF($D107="","",VLOOKUP($D107,参加者一覧!$C$8:$G$257,2,0))</f>
        <v/>
      </c>
      <c r="F107" s="54" t="str">
        <f>IF($D107="","",VLOOKUP($D107,参加者一覧!$C$8:$G$257,3,0))</f>
        <v/>
      </c>
      <c r="G107" s="54" t="str">
        <f>IF($D107="","",VLOOKUP($D107,参加者一覧!$C$8:$G$257,4,0))</f>
        <v/>
      </c>
      <c r="H107" s="80" t="str">
        <f>IF($D107="","",VLOOKUP($D107,参加者一覧!$C$8:$G$257,5,0))</f>
        <v/>
      </c>
      <c r="I107" s="81" t="str">
        <f>IF($H107="","",VLOOKUP($H107,データ!$A$10:$B$65,2,0))</f>
        <v/>
      </c>
      <c r="J107" s="43"/>
      <c r="K107" s="82"/>
      <c r="L107" s="43"/>
      <c r="M107" s="43"/>
      <c r="N107" s="43"/>
      <c r="O107" s="43"/>
    </row>
    <row r="108" spans="1:15" x14ac:dyDescent="0.15">
      <c r="A108" s="52">
        <v>101</v>
      </c>
      <c r="B108" s="39"/>
      <c r="C108" s="39"/>
      <c r="D108" s="59"/>
      <c r="E108" s="54" t="str">
        <f>IF($D108="","",VLOOKUP($D108,参加者一覧!$C$8:$G$257,2,0))</f>
        <v/>
      </c>
      <c r="F108" s="54" t="str">
        <f>IF($D108="","",VLOOKUP($D108,参加者一覧!$C$8:$G$257,3,0))</f>
        <v/>
      </c>
      <c r="G108" s="54" t="str">
        <f>IF($D108="","",VLOOKUP($D108,参加者一覧!$C$8:$G$257,4,0))</f>
        <v/>
      </c>
      <c r="H108" s="80" t="str">
        <f>IF($D108="","",VLOOKUP($D108,参加者一覧!$C$8:$G$257,5,0))</f>
        <v/>
      </c>
      <c r="I108" s="81" t="str">
        <f>IF($H108="","",VLOOKUP($H108,データ!$A$10:$B$65,2,0))</f>
        <v/>
      </c>
      <c r="J108" s="43"/>
      <c r="K108" s="82"/>
      <c r="L108" s="43"/>
      <c r="M108" s="43"/>
      <c r="N108" s="43"/>
      <c r="O108" s="43"/>
    </row>
    <row r="109" spans="1:15" x14ac:dyDescent="0.15">
      <c r="A109" s="52">
        <v>102</v>
      </c>
      <c r="B109" s="39"/>
      <c r="C109" s="39"/>
      <c r="D109" s="59"/>
      <c r="E109" s="54" t="str">
        <f>IF($D109="","",VLOOKUP($D109,参加者一覧!$C$8:$G$257,2,0))</f>
        <v/>
      </c>
      <c r="F109" s="54" t="str">
        <f>IF($D109="","",VLOOKUP($D109,参加者一覧!$C$8:$G$257,3,0))</f>
        <v/>
      </c>
      <c r="G109" s="54" t="str">
        <f>IF($D109="","",VLOOKUP($D109,参加者一覧!$C$8:$G$257,4,0))</f>
        <v/>
      </c>
      <c r="H109" s="80" t="str">
        <f>IF($D109="","",VLOOKUP($D109,参加者一覧!$C$8:$G$257,5,0))</f>
        <v/>
      </c>
      <c r="I109" s="81" t="str">
        <f>IF($H109="","",VLOOKUP($H109,データ!$A$10:$B$65,2,0))</f>
        <v/>
      </c>
      <c r="J109" s="43"/>
      <c r="K109" s="82"/>
      <c r="L109" s="43"/>
      <c r="M109" s="43"/>
      <c r="N109" s="43"/>
      <c r="O109" s="43"/>
    </row>
    <row r="110" spans="1:15" x14ac:dyDescent="0.15">
      <c r="A110" s="52">
        <v>103</v>
      </c>
      <c r="B110" s="39"/>
      <c r="C110" s="39"/>
      <c r="D110" s="59"/>
      <c r="E110" s="54" t="str">
        <f>IF($D110="","",VLOOKUP($D110,参加者一覧!$C$8:$G$257,2,0))</f>
        <v/>
      </c>
      <c r="F110" s="54" t="str">
        <f>IF($D110="","",VLOOKUP($D110,参加者一覧!$C$8:$G$257,3,0))</f>
        <v/>
      </c>
      <c r="G110" s="54" t="str">
        <f>IF($D110="","",VLOOKUP($D110,参加者一覧!$C$8:$G$257,4,0))</f>
        <v/>
      </c>
      <c r="H110" s="80" t="str">
        <f>IF($D110="","",VLOOKUP($D110,参加者一覧!$C$8:$G$257,5,0))</f>
        <v/>
      </c>
      <c r="I110" s="81" t="str">
        <f>IF($H110="","",VLOOKUP($H110,データ!$A$10:$B$65,2,0))</f>
        <v/>
      </c>
      <c r="J110" s="43"/>
      <c r="K110" s="82"/>
      <c r="L110" s="43"/>
      <c r="M110" s="43"/>
      <c r="N110" s="43"/>
      <c r="O110" s="43"/>
    </row>
    <row r="111" spans="1:15" x14ac:dyDescent="0.15">
      <c r="A111" s="52">
        <v>104</v>
      </c>
      <c r="B111" s="39"/>
      <c r="C111" s="39"/>
      <c r="D111" s="59"/>
      <c r="E111" s="54" t="str">
        <f>IF($D111="","",VLOOKUP($D111,参加者一覧!$C$8:$G$257,2,0))</f>
        <v/>
      </c>
      <c r="F111" s="54" t="str">
        <f>IF($D111="","",VLOOKUP($D111,参加者一覧!$C$8:$G$257,3,0))</f>
        <v/>
      </c>
      <c r="G111" s="54" t="str">
        <f>IF($D111="","",VLOOKUP($D111,参加者一覧!$C$8:$G$257,4,0))</f>
        <v/>
      </c>
      <c r="H111" s="80" t="str">
        <f>IF($D111="","",VLOOKUP($D111,参加者一覧!$C$8:$G$257,5,0))</f>
        <v/>
      </c>
      <c r="I111" s="81" t="str">
        <f>IF($H111="","",VLOOKUP($H111,データ!$A$10:$B$65,2,0))</f>
        <v/>
      </c>
      <c r="J111" s="43"/>
      <c r="K111" s="82"/>
      <c r="L111" s="43"/>
      <c r="M111" s="43"/>
      <c r="N111" s="43"/>
      <c r="O111" s="43"/>
    </row>
    <row r="112" spans="1:15" x14ac:dyDescent="0.15">
      <c r="A112" s="52">
        <v>105</v>
      </c>
      <c r="B112" s="39"/>
      <c r="C112" s="39"/>
      <c r="D112" s="59"/>
      <c r="E112" s="54" t="str">
        <f>IF($D112="","",VLOOKUP($D112,参加者一覧!$C$8:$G$257,2,0))</f>
        <v/>
      </c>
      <c r="F112" s="54" t="str">
        <f>IF($D112="","",VLOOKUP($D112,参加者一覧!$C$8:$G$257,3,0))</f>
        <v/>
      </c>
      <c r="G112" s="54" t="str">
        <f>IF($D112="","",VLOOKUP($D112,参加者一覧!$C$8:$G$257,4,0))</f>
        <v/>
      </c>
      <c r="H112" s="80" t="str">
        <f>IF($D112="","",VLOOKUP($D112,参加者一覧!$C$8:$G$257,5,0))</f>
        <v/>
      </c>
      <c r="I112" s="81" t="str">
        <f>IF($H112="","",VLOOKUP($H112,データ!$A$10:$B$65,2,0))</f>
        <v/>
      </c>
      <c r="J112" s="43"/>
      <c r="K112" s="82"/>
      <c r="L112" s="43"/>
      <c r="M112" s="43"/>
      <c r="N112" s="43"/>
      <c r="O112" s="43"/>
    </row>
    <row r="113" spans="1:15" x14ac:dyDescent="0.15">
      <c r="A113" s="52">
        <v>106</v>
      </c>
      <c r="B113" s="39"/>
      <c r="C113" s="39"/>
      <c r="D113" s="59"/>
      <c r="E113" s="54" t="str">
        <f>IF($D113="","",VLOOKUP($D113,参加者一覧!$C$8:$G$257,2,0))</f>
        <v/>
      </c>
      <c r="F113" s="54" t="str">
        <f>IF($D113="","",VLOOKUP($D113,参加者一覧!$C$8:$G$257,3,0))</f>
        <v/>
      </c>
      <c r="G113" s="54" t="str">
        <f>IF($D113="","",VLOOKUP($D113,参加者一覧!$C$8:$G$257,4,0))</f>
        <v/>
      </c>
      <c r="H113" s="80" t="str">
        <f>IF($D113="","",VLOOKUP($D113,参加者一覧!$C$8:$G$257,5,0))</f>
        <v/>
      </c>
      <c r="I113" s="81" t="str">
        <f>IF($H113="","",VLOOKUP($H113,データ!$A$10:$B$65,2,0))</f>
        <v/>
      </c>
      <c r="J113" s="43"/>
      <c r="K113" s="82"/>
      <c r="L113" s="43"/>
      <c r="M113" s="43"/>
      <c r="N113" s="43"/>
      <c r="O113" s="43"/>
    </row>
    <row r="114" spans="1:15" x14ac:dyDescent="0.15">
      <c r="A114" s="52">
        <v>107</v>
      </c>
      <c r="B114" s="39"/>
      <c r="C114" s="39"/>
      <c r="D114" s="59"/>
      <c r="E114" s="54" t="str">
        <f>IF($D114="","",VLOOKUP($D114,参加者一覧!$C$8:$G$257,2,0))</f>
        <v/>
      </c>
      <c r="F114" s="54" t="str">
        <f>IF($D114="","",VLOOKUP($D114,参加者一覧!$C$8:$G$257,3,0))</f>
        <v/>
      </c>
      <c r="G114" s="54" t="str">
        <f>IF($D114="","",VLOOKUP($D114,参加者一覧!$C$8:$G$257,4,0))</f>
        <v/>
      </c>
      <c r="H114" s="80" t="str">
        <f>IF($D114="","",VLOOKUP($D114,参加者一覧!$C$8:$G$257,5,0))</f>
        <v/>
      </c>
      <c r="I114" s="81" t="str">
        <f>IF($H114="","",VLOOKUP($H114,データ!$A$10:$B$65,2,0))</f>
        <v/>
      </c>
      <c r="J114" s="43"/>
      <c r="K114" s="82"/>
      <c r="L114" s="43"/>
      <c r="M114" s="43"/>
      <c r="N114" s="43"/>
      <c r="O114" s="43"/>
    </row>
    <row r="115" spans="1:15" x14ac:dyDescent="0.15">
      <c r="A115" s="52">
        <v>108</v>
      </c>
      <c r="B115" s="39"/>
      <c r="C115" s="39"/>
      <c r="D115" s="59"/>
      <c r="E115" s="54" t="str">
        <f>IF($D115="","",VLOOKUP($D115,参加者一覧!$C$8:$G$257,2,0))</f>
        <v/>
      </c>
      <c r="F115" s="54" t="str">
        <f>IF($D115="","",VLOOKUP($D115,参加者一覧!$C$8:$G$257,3,0))</f>
        <v/>
      </c>
      <c r="G115" s="54" t="str">
        <f>IF($D115="","",VLOOKUP($D115,参加者一覧!$C$8:$G$257,4,0))</f>
        <v/>
      </c>
      <c r="H115" s="80" t="str">
        <f>IF($D115="","",VLOOKUP($D115,参加者一覧!$C$8:$G$257,5,0))</f>
        <v/>
      </c>
      <c r="I115" s="81" t="str">
        <f>IF($H115="","",VLOOKUP($H115,データ!$A$10:$B$65,2,0))</f>
        <v/>
      </c>
      <c r="J115" s="43"/>
      <c r="K115" s="82"/>
      <c r="L115" s="43"/>
      <c r="M115" s="43"/>
      <c r="N115" s="43"/>
      <c r="O115" s="43"/>
    </row>
    <row r="116" spans="1:15" x14ac:dyDescent="0.15">
      <c r="A116" s="52">
        <v>109</v>
      </c>
      <c r="B116" s="39"/>
      <c r="C116" s="39"/>
      <c r="D116" s="59"/>
      <c r="E116" s="54" t="str">
        <f>IF($D116="","",VLOOKUP($D116,参加者一覧!$C$8:$G$257,2,0))</f>
        <v/>
      </c>
      <c r="F116" s="54" t="str">
        <f>IF($D116="","",VLOOKUP($D116,参加者一覧!$C$8:$G$257,3,0))</f>
        <v/>
      </c>
      <c r="G116" s="54" t="str">
        <f>IF($D116="","",VLOOKUP($D116,参加者一覧!$C$8:$G$257,4,0))</f>
        <v/>
      </c>
      <c r="H116" s="80" t="str">
        <f>IF($D116="","",VLOOKUP($D116,参加者一覧!$C$8:$G$257,5,0))</f>
        <v/>
      </c>
      <c r="I116" s="81" t="str">
        <f>IF($H116="","",VLOOKUP($H116,データ!$A$10:$B$65,2,0))</f>
        <v/>
      </c>
      <c r="J116" s="43"/>
      <c r="K116" s="82"/>
      <c r="L116" s="43"/>
      <c r="M116" s="43"/>
      <c r="N116" s="43"/>
      <c r="O116" s="43"/>
    </row>
    <row r="117" spans="1:15" x14ac:dyDescent="0.15">
      <c r="A117" s="52">
        <v>110</v>
      </c>
      <c r="B117" s="39"/>
      <c r="C117" s="39"/>
      <c r="D117" s="59"/>
      <c r="E117" s="54" t="str">
        <f>IF($D117="","",VLOOKUP($D117,参加者一覧!$C$8:$G$257,2,0))</f>
        <v/>
      </c>
      <c r="F117" s="54" t="str">
        <f>IF($D117="","",VLOOKUP($D117,参加者一覧!$C$8:$G$257,3,0))</f>
        <v/>
      </c>
      <c r="G117" s="54" t="str">
        <f>IF($D117="","",VLOOKUP($D117,参加者一覧!$C$8:$G$257,4,0))</f>
        <v/>
      </c>
      <c r="H117" s="80" t="str">
        <f>IF($D117="","",VLOOKUP($D117,参加者一覧!$C$8:$G$257,5,0))</f>
        <v/>
      </c>
      <c r="I117" s="81" t="str">
        <f>IF($H117="","",VLOOKUP($H117,データ!$A$10:$B$65,2,0))</f>
        <v/>
      </c>
      <c r="J117" s="43"/>
      <c r="K117" s="82"/>
      <c r="L117" s="43"/>
      <c r="M117" s="43"/>
      <c r="N117" s="43"/>
      <c r="O117" s="43"/>
    </row>
    <row r="118" spans="1:15" x14ac:dyDescent="0.15">
      <c r="A118" s="52">
        <v>111</v>
      </c>
      <c r="B118" s="39"/>
      <c r="C118" s="39"/>
      <c r="D118" s="59"/>
      <c r="E118" s="54" t="str">
        <f>IF($D118="","",VLOOKUP($D118,参加者一覧!$C$8:$G$257,2,0))</f>
        <v/>
      </c>
      <c r="F118" s="54" t="str">
        <f>IF($D118="","",VLOOKUP($D118,参加者一覧!$C$8:$G$257,3,0))</f>
        <v/>
      </c>
      <c r="G118" s="54" t="str">
        <f>IF($D118="","",VLOOKUP($D118,参加者一覧!$C$8:$G$257,4,0))</f>
        <v/>
      </c>
      <c r="H118" s="80" t="str">
        <f>IF($D118="","",VLOOKUP($D118,参加者一覧!$C$8:$G$257,5,0))</f>
        <v/>
      </c>
      <c r="I118" s="81" t="str">
        <f>IF($H118="","",VLOOKUP($H118,データ!$A$10:$B$65,2,0))</f>
        <v/>
      </c>
      <c r="J118" s="43"/>
      <c r="K118" s="82"/>
      <c r="L118" s="43"/>
      <c r="M118" s="43"/>
      <c r="N118" s="43"/>
      <c r="O118" s="43"/>
    </row>
    <row r="119" spans="1:15" x14ac:dyDescent="0.15">
      <c r="A119" s="52">
        <v>112</v>
      </c>
      <c r="B119" s="39"/>
      <c r="C119" s="39"/>
      <c r="D119" s="59"/>
      <c r="E119" s="54" t="str">
        <f>IF($D119="","",VLOOKUP($D119,参加者一覧!$C$8:$G$257,2,0))</f>
        <v/>
      </c>
      <c r="F119" s="54" t="str">
        <f>IF($D119="","",VLOOKUP($D119,参加者一覧!$C$8:$G$257,3,0))</f>
        <v/>
      </c>
      <c r="G119" s="54" t="str">
        <f>IF($D119="","",VLOOKUP($D119,参加者一覧!$C$8:$G$257,4,0))</f>
        <v/>
      </c>
      <c r="H119" s="80" t="str">
        <f>IF($D119="","",VLOOKUP($D119,参加者一覧!$C$8:$G$257,5,0))</f>
        <v/>
      </c>
      <c r="I119" s="81" t="str">
        <f>IF($H119="","",VLOOKUP($H119,データ!$A$10:$B$65,2,0))</f>
        <v/>
      </c>
      <c r="J119" s="43"/>
      <c r="K119" s="82"/>
      <c r="L119" s="43"/>
      <c r="M119" s="43"/>
      <c r="N119" s="43"/>
      <c r="O119" s="43"/>
    </row>
    <row r="120" spans="1:15" x14ac:dyDescent="0.15">
      <c r="A120" s="52">
        <v>113</v>
      </c>
      <c r="B120" s="39"/>
      <c r="C120" s="39"/>
      <c r="D120" s="59"/>
      <c r="E120" s="54" t="str">
        <f>IF($D120="","",VLOOKUP($D120,参加者一覧!$C$8:$G$257,2,0))</f>
        <v/>
      </c>
      <c r="F120" s="54" t="str">
        <f>IF($D120="","",VLOOKUP($D120,参加者一覧!$C$8:$G$257,3,0))</f>
        <v/>
      </c>
      <c r="G120" s="54" t="str">
        <f>IF($D120="","",VLOOKUP($D120,参加者一覧!$C$8:$G$257,4,0))</f>
        <v/>
      </c>
      <c r="H120" s="80" t="str">
        <f>IF($D120="","",VLOOKUP($D120,参加者一覧!$C$8:$G$257,5,0))</f>
        <v/>
      </c>
      <c r="I120" s="81" t="str">
        <f>IF($H120="","",VLOOKUP($H120,データ!$A$10:$B$65,2,0))</f>
        <v/>
      </c>
      <c r="J120" s="43"/>
      <c r="K120" s="82"/>
      <c r="L120" s="43"/>
      <c r="M120" s="43"/>
      <c r="N120" s="43"/>
      <c r="O120" s="43"/>
    </row>
    <row r="121" spans="1:15" x14ac:dyDescent="0.15">
      <c r="A121" s="52">
        <v>114</v>
      </c>
      <c r="B121" s="39"/>
      <c r="C121" s="39"/>
      <c r="D121" s="59"/>
      <c r="E121" s="54" t="str">
        <f>IF($D121="","",VLOOKUP($D121,参加者一覧!$C$8:$G$257,2,0))</f>
        <v/>
      </c>
      <c r="F121" s="54" t="str">
        <f>IF($D121="","",VLOOKUP($D121,参加者一覧!$C$8:$G$257,3,0))</f>
        <v/>
      </c>
      <c r="G121" s="54" t="str">
        <f>IF($D121="","",VLOOKUP($D121,参加者一覧!$C$8:$G$257,4,0))</f>
        <v/>
      </c>
      <c r="H121" s="80" t="str">
        <f>IF($D121="","",VLOOKUP($D121,参加者一覧!$C$8:$G$257,5,0))</f>
        <v/>
      </c>
      <c r="I121" s="81" t="str">
        <f>IF($H121="","",VLOOKUP($H121,データ!$A$10:$B$65,2,0))</f>
        <v/>
      </c>
      <c r="J121" s="43"/>
      <c r="K121" s="82"/>
      <c r="L121" s="43"/>
      <c r="M121" s="43"/>
      <c r="N121" s="43"/>
      <c r="O121" s="43"/>
    </row>
    <row r="122" spans="1:15" x14ac:dyDescent="0.15">
      <c r="A122" s="52">
        <v>115</v>
      </c>
      <c r="B122" s="39"/>
      <c r="C122" s="39"/>
      <c r="D122" s="59"/>
      <c r="E122" s="54" t="str">
        <f>IF($D122="","",VLOOKUP($D122,参加者一覧!$C$8:$G$257,2,0))</f>
        <v/>
      </c>
      <c r="F122" s="54" t="str">
        <f>IF($D122="","",VLOOKUP($D122,参加者一覧!$C$8:$G$257,3,0))</f>
        <v/>
      </c>
      <c r="G122" s="54" t="str">
        <f>IF($D122="","",VLOOKUP($D122,参加者一覧!$C$8:$G$257,4,0))</f>
        <v/>
      </c>
      <c r="H122" s="80" t="str">
        <f>IF($D122="","",VLOOKUP($D122,参加者一覧!$C$8:$G$257,5,0))</f>
        <v/>
      </c>
      <c r="I122" s="81" t="str">
        <f>IF($H122="","",VLOOKUP($H122,データ!$A$10:$B$65,2,0))</f>
        <v/>
      </c>
      <c r="J122" s="43"/>
      <c r="K122" s="82"/>
      <c r="L122" s="43"/>
      <c r="M122" s="43"/>
      <c r="N122" s="43"/>
      <c r="O122" s="43"/>
    </row>
    <row r="123" spans="1:15" x14ac:dyDescent="0.15">
      <c r="A123" s="52">
        <v>116</v>
      </c>
      <c r="B123" s="39"/>
      <c r="C123" s="39"/>
      <c r="D123" s="59"/>
      <c r="E123" s="54" t="str">
        <f>IF($D123="","",VLOOKUP($D123,参加者一覧!$C$8:$G$257,2,0))</f>
        <v/>
      </c>
      <c r="F123" s="54" t="str">
        <f>IF($D123="","",VLOOKUP($D123,参加者一覧!$C$8:$G$257,3,0))</f>
        <v/>
      </c>
      <c r="G123" s="54" t="str">
        <f>IF($D123="","",VLOOKUP($D123,参加者一覧!$C$8:$G$257,4,0))</f>
        <v/>
      </c>
      <c r="H123" s="80" t="str">
        <f>IF($D123="","",VLOOKUP($D123,参加者一覧!$C$8:$G$257,5,0))</f>
        <v/>
      </c>
      <c r="I123" s="81" t="str">
        <f>IF($H123="","",VLOOKUP($H123,データ!$A$10:$B$65,2,0))</f>
        <v/>
      </c>
      <c r="J123" s="43"/>
      <c r="K123" s="82"/>
      <c r="L123" s="43"/>
      <c r="M123" s="43"/>
      <c r="N123" s="43"/>
      <c r="O123" s="43"/>
    </row>
    <row r="124" spans="1:15" x14ac:dyDescent="0.15">
      <c r="A124" s="52">
        <v>117</v>
      </c>
      <c r="B124" s="39"/>
      <c r="C124" s="39"/>
      <c r="D124" s="59"/>
      <c r="E124" s="54" t="str">
        <f>IF($D124="","",VLOOKUP($D124,参加者一覧!$C$8:$G$257,2,0))</f>
        <v/>
      </c>
      <c r="F124" s="54" t="str">
        <f>IF($D124="","",VLOOKUP($D124,参加者一覧!$C$8:$G$257,3,0))</f>
        <v/>
      </c>
      <c r="G124" s="54" t="str">
        <f>IF($D124="","",VLOOKUP($D124,参加者一覧!$C$8:$G$257,4,0))</f>
        <v/>
      </c>
      <c r="H124" s="80" t="str">
        <f>IF($D124="","",VLOOKUP($D124,参加者一覧!$C$8:$G$257,5,0))</f>
        <v/>
      </c>
      <c r="I124" s="81" t="str">
        <f>IF($H124="","",VLOOKUP($H124,データ!$A$10:$B$65,2,0))</f>
        <v/>
      </c>
      <c r="J124" s="43"/>
      <c r="K124" s="82"/>
      <c r="L124" s="43"/>
      <c r="M124" s="43"/>
      <c r="N124" s="43"/>
      <c r="O124" s="43"/>
    </row>
    <row r="125" spans="1:15" x14ac:dyDescent="0.15">
      <c r="A125" s="52">
        <v>118</v>
      </c>
      <c r="B125" s="39"/>
      <c r="C125" s="39"/>
      <c r="D125" s="59"/>
      <c r="E125" s="54" t="str">
        <f>IF($D125="","",VLOOKUP($D125,参加者一覧!$C$8:$G$257,2,0))</f>
        <v/>
      </c>
      <c r="F125" s="54" t="str">
        <f>IF($D125="","",VLOOKUP($D125,参加者一覧!$C$8:$G$257,3,0))</f>
        <v/>
      </c>
      <c r="G125" s="54" t="str">
        <f>IF($D125="","",VLOOKUP($D125,参加者一覧!$C$8:$G$257,4,0))</f>
        <v/>
      </c>
      <c r="H125" s="80" t="str">
        <f>IF($D125="","",VLOOKUP($D125,参加者一覧!$C$8:$G$257,5,0))</f>
        <v/>
      </c>
      <c r="I125" s="81" t="str">
        <f>IF($H125="","",VLOOKUP($H125,データ!$A$10:$B$65,2,0))</f>
        <v/>
      </c>
      <c r="J125" s="43"/>
      <c r="K125" s="82"/>
      <c r="L125" s="43"/>
      <c r="M125" s="43"/>
      <c r="N125" s="43"/>
      <c r="O125" s="43"/>
    </row>
    <row r="126" spans="1:15" x14ac:dyDescent="0.15">
      <c r="A126" s="52">
        <v>119</v>
      </c>
      <c r="B126" s="39"/>
      <c r="C126" s="39"/>
      <c r="D126" s="59"/>
      <c r="E126" s="54" t="str">
        <f>IF($D126="","",VLOOKUP($D126,参加者一覧!$C$8:$G$257,2,0))</f>
        <v/>
      </c>
      <c r="F126" s="54" t="str">
        <f>IF($D126="","",VLOOKUP($D126,参加者一覧!$C$8:$G$257,3,0))</f>
        <v/>
      </c>
      <c r="G126" s="54" t="str">
        <f>IF($D126="","",VLOOKUP($D126,参加者一覧!$C$8:$G$257,4,0))</f>
        <v/>
      </c>
      <c r="H126" s="80" t="str">
        <f>IF($D126="","",VLOOKUP($D126,参加者一覧!$C$8:$G$257,5,0))</f>
        <v/>
      </c>
      <c r="I126" s="81" t="str">
        <f>IF($H126="","",VLOOKUP($H126,データ!$A$10:$B$65,2,0))</f>
        <v/>
      </c>
      <c r="J126" s="43"/>
      <c r="K126" s="82"/>
      <c r="L126" s="43"/>
      <c r="M126" s="43"/>
      <c r="N126" s="43"/>
      <c r="O126" s="43"/>
    </row>
    <row r="127" spans="1:15" x14ac:dyDescent="0.15">
      <c r="A127" s="52">
        <v>120</v>
      </c>
      <c r="B127" s="39"/>
      <c r="C127" s="39"/>
      <c r="D127" s="59"/>
      <c r="E127" s="54" t="str">
        <f>IF($D127="","",VLOOKUP($D127,参加者一覧!$C$8:$G$257,2,0))</f>
        <v/>
      </c>
      <c r="F127" s="54" t="str">
        <f>IF($D127="","",VLOOKUP($D127,参加者一覧!$C$8:$G$257,3,0))</f>
        <v/>
      </c>
      <c r="G127" s="54" t="str">
        <f>IF($D127="","",VLOOKUP($D127,参加者一覧!$C$8:$G$257,4,0))</f>
        <v/>
      </c>
      <c r="H127" s="80" t="str">
        <f>IF($D127="","",VLOOKUP($D127,参加者一覧!$C$8:$G$257,5,0))</f>
        <v/>
      </c>
      <c r="I127" s="81" t="str">
        <f>IF($H127="","",VLOOKUP($H127,データ!$A$10:$B$65,2,0))</f>
        <v/>
      </c>
      <c r="J127" s="43"/>
      <c r="K127" s="82"/>
      <c r="L127" s="43"/>
      <c r="M127" s="43"/>
      <c r="N127" s="43"/>
      <c r="O127" s="43"/>
    </row>
    <row r="128" spans="1:15" x14ac:dyDescent="0.15">
      <c r="A128" s="52">
        <v>121</v>
      </c>
      <c r="B128" s="39"/>
      <c r="C128" s="39"/>
      <c r="D128" s="59"/>
      <c r="E128" s="54" t="str">
        <f>IF($D128="","",VLOOKUP($D128,参加者一覧!$C$8:$G$257,2,0))</f>
        <v/>
      </c>
      <c r="F128" s="54" t="str">
        <f>IF($D128="","",VLOOKUP($D128,参加者一覧!$C$8:$G$257,3,0))</f>
        <v/>
      </c>
      <c r="G128" s="54" t="str">
        <f>IF($D128="","",VLOOKUP($D128,参加者一覧!$C$8:$G$257,4,0))</f>
        <v/>
      </c>
      <c r="H128" s="80" t="str">
        <f>IF($D128="","",VLOOKUP($D128,参加者一覧!$C$8:$G$257,5,0))</f>
        <v/>
      </c>
      <c r="I128" s="81" t="str">
        <f>IF($H128="","",VLOOKUP($H128,データ!$A$10:$B$65,2,0))</f>
        <v/>
      </c>
      <c r="J128" s="43"/>
      <c r="K128" s="82"/>
      <c r="L128" s="43"/>
      <c r="M128" s="43"/>
      <c r="N128" s="43"/>
      <c r="O128" s="43"/>
    </row>
    <row r="129" spans="1:15" x14ac:dyDescent="0.15">
      <c r="A129" s="52">
        <v>122</v>
      </c>
      <c r="B129" s="39"/>
      <c r="C129" s="39"/>
      <c r="D129" s="59"/>
      <c r="E129" s="54" t="str">
        <f>IF($D129="","",VLOOKUP($D129,参加者一覧!$C$8:$G$257,2,0))</f>
        <v/>
      </c>
      <c r="F129" s="54" t="str">
        <f>IF($D129="","",VLOOKUP($D129,参加者一覧!$C$8:$G$257,3,0))</f>
        <v/>
      </c>
      <c r="G129" s="54" t="str">
        <f>IF($D129="","",VLOOKUP($D129,参加者一覧!$C$8:$G$257,4,0))</f>
        <v/>
      </c>
      <c r="H129" s="80" t="str">
        <f>IF($D129="","",VLOOKUP($D129,参加者一覧!$C$8:$G$257,5,0))</f>
        <v/>
      </c>
      <c r="I129" s="81" t="str">
        <f>IF($H129="","",VLOOKUP($H129,データ!$A$10:$B$65,2,0))</f>
        <v/>
      </c>
      <c r="J129" s="43"/>
      <c r="K129" s="82"/>
      <c r="L129" s="43"/>
      <c r="M129" s="43"/>
      <c r="N129" s="43"/>
      <c r="O129" s="43"/>
    </row>
    <row r="130" spans="1:15" x14ac:dyDescent="0.15">
      <c r="A130" s="52">
        <v>123</v>
      </c>
      <c r="B130" s="39"/>
      <c r="C130" s="39"/>
      <c r="D130" s="59"/>
      <c r="E130" s="54" t="str">
        <f>IF($D130="","",VLOOKUP($D130,参加者一覧!$C$8:$G$257,2,0))</f>
        <v/>
      </c>
      <c r="F130" s="54" t="str">
        <f>IF($D130="","",VLOOKUP($D130,参加者一覧!$C$8:$G$257,3,0))</f>
        <v/>
      </c>
      <c r="G130" s="54" t="str">
        <f>IF($D130="","",VLOOKUP($D130,参加者一覧!$C$8:$G$257,4,0))</f>
        <v/>
      </c>
      <c r="H130" s="80" t="str">
        <f>IF($D130="","",VLOOKUP($D130,参加者一覧!$C$8:$G$257,5,0))</f>
        <v/>
      </c>
      <c r="I130" s="81" t="str">
        <f>IF($H130="","",VLOOKUP($H130,データ!$A$10:$B$65,2,0))</f>
        <v/>
      </c>
      <c r="J130" s="43"/>
      <c r="K130" s="82"/>
      <c r="L130" s="43"/>
      <c r="M130" s="43"/>
      <c r="N130" s="43"/>
      <c r="O130" s="43"/>
    </row>
    <row r="131" spans="1:15" x14ac:dyDescent="0.15">
      <c r="A131" s="52">
        <v>124</v>
      </c>
      <c r="B131" s="39"/>
      <c r="C131" s="39"/>
      <c r="D131" s="59"/>
      <c r="E131" s="54" t="str">
        <f>IF($D131="","",VLOOKUP($D131,参加者一覧!$C$8:$G$257,2,0))</f>
        <v/>
      </c>
      <c r="F131" s="54" t="str">
        <f>IF($D131="","",VLOOKUP($D131,参加者一覧!$C$8:$G$257,3,0))</f>
        <v/>
      </c>
      <c r="G131" s="54" t="str">
        <f>IF($D131="","",VLOOKUP($D131,参加者一覧!$C$8:$G$257,4,0))</f>
        <v/>
      </c>
      <c r="H131" s="80" t="str">
        <f>IF($D131="","",VLOOKUP($D131,参加者一覧!$C$8:$G$257,5,0))</f>
        <v/>
      </c>
      <c r="I131" s="81" t="str">
        <f>IF($H131="","",VLOOKUP($H131,データ!$A$10:$B$65,2,0))</f>
        <v/>
      </c>
      <c r="J131" s="43"/>
      <c r="K131" s="82"/>
      <c r="L131" s="43"/>
      <c r="M131" s="43"/>
      <c r="N131" s="43"/>
      <c r="O131" s="43"/>
    </row>
    <row r="132" spans="1:15" x14ac:dyDescent="0.15">
      <c r="A132" s="52">
        <v>125</v>
      </c>
      <c r="B132" s="39"/>
      <c r="C132" s="39"/>
      <c r="D132" s="59"/>
      <c r="E132" s="54" t="str">
        <f>IF($D132="","",VLOOKUP($D132,参加者一覧!$C$8:$G$257,2,0))</f>
        <v/>
      </c>
      <c r="F132" s="54" t="str">
        <f>IF($D132="","",VLOOKUP($D132,参加者一覧!$C$8:$G$257,3,0))</f>
        <v/>
      </c>
      <c r="G132" s="54" t="str">
        <f>IF($D132="","",VLOOKUP($D132,参加者一覧!$C$8:$G$257,4,0))</f>
        <v/>
      </c>
      <c r="H132" s="80" t="str">
        <f>IF($D132="","",VLOOKUP($D132,参加者一覧!$C$8:$G$257,5,0))</f>
        <v/>
      </c>
      <c r="I132" s="81" t="str">
        <f>IF($H132="","",VLOOKUP($H132,データ!$A$10:$B$65,2,0))</f>
        <v/>
      </c>
      <c r="J132" s="43"/>
      <c r="K132" s="82"/>
      <c r="L132" s="43"/>
      <c r="M132" s="43"/>
      <c r="N132" s="43"/>
      <c r="O132" s="43"/>
    </row>
    <row r="133" spans="1:15" x14ac:dyDescent="0.15">
      <c r="A133" s="52">
        <v>126</v>
      </c>
      <c r="B133" s="39"/>
      <c r="C133" s="39"/>
      <c r="D133" s="59"/>
      <c r="E133" s="54" t="str">
        <f>IF($D133="","",VLOOKUP($D133,参加者一覧!$C$8:$G$257,2,0))</f>
        <v/>
      </c>
      <c r="F133" s="54" t="str">
        <f>IF($D133="","",VLOOKUP($D133,参加者一覧!$C$8:$G$257,3,0))</f>
        <v/>
      </c>
      <c r="G133" s="54" t="str">
        <f>IF($D133="","",VLOOKUP($D133,参加者一覧!$C$8:$G$257,4,0))</f>
        <v/>
      </c>
      <c r="H133" s="80" t="str">
        <f>IF($D133="","",VLOOKUP($D133,参加者一覧!$C$8:$G$257,5,0))</f>
        <v/>
      </c>
      <c r="I133" s="81" t="str">
        <f>IF($H133="","",VLOOKUP($H133,データ!$A$10:$B$65,2,0))</f>
        <v/>
      </c>
      <c r="J133" s="43"/>
      <c r="K133" s="82"/>
      <c r="L133" s="43"/>
      <c r="M133" s="43"/>
      <c r="N133" s="43"/>
      <c r="O133" s="43"/>
    </row>
    <row r="134" spans="1:15" x14ac:dyDescent="0.15">
      <c r="A134" s="52">
        <v>127</v>
      </c>
      <c r="B134" s="39"/>
      <c r="C134" s="39"/>
      <c r="D134" s="59"/>
      <c r="E134" s="54" t="str">
        <f>IF($D134="","",VLOOKUP($D134,参加者一覧!$C$8:$G$257,2,0))</f>
        <v/>
      </c>
      <c r="F134" s="54" t="str">
        <f>IF($D134="","",VLOOKUP($D134,参加者一覧!$C$8:$G$257,3,0))</f>
        <v/>
      </c>
      <c r="G134" s="54" t="str">
        <f>IF($D134="","",VLOOKUP($D134,参加者一覧!$C$8:$G$257,4,0))</f>
        <v/>
      </c>
      <c r="H134" s="80" t="str">
        <f>IF($D134="","",VLOOKUP($D134,参加者一覧!$C$8:$G$257,5,0))</f>
        <v/>
      </c>
      <c r="I134" s="81" t="str">
        <f>IF($H134="","",VLOOKUP($H134,データ!$A$10:$B$65,2,0))</f>
        <v/>
      </c>
      <c r="J134" s="43"/>
      <c r="K134" s="82"/>
      <c r="L134" s="43"/>
      <c r="M134" s="43"/>
      <c r="N134" s="43"/>
      <c r="O134" s="43"/>
    </row>
    <row r="135" spans="1:15" x14ac:dyDescent="0.15">
      <c r="A135" s="52">
        <v>128</v>
      </c>
      <c r="B135" s="39"/>
      <c r="C135" s="39"/>
      <c r="D135" s="59"/>
      <c r="E135" s="54" t="str">
        <f>IF($D135="","",VLOOKUP($D135,参加者一覧!$C$8:$G$257,2,0))</f>
        <v/>
      </c>
      <c r="F135" s="54" t="str">
        <f>IF($D135="","",VLOOKUP($D135,参加者一覧!$C$8:$G$257,3,0))</f>
        <v/>
      </c>
      <c r="G135" s="54" t="str">
        <f>IF($D135="","",VLOOKUP($D135,参加者一覧!$C$8:$G$257,4,0))</f>
        <v/>
      </c>
      <c r="H135" s="80" t="str">
        <f>IF($D135="","",VLOOKUP($D135,参加者一覧!$C$8:$G$257,5,0))</f>
        <v/>
      </c>
      <c r="I135" s="81" t="str">
        <f>IF($H135="","",VLOOKUP($H135,データ!$A$10:$B$65,2,0))</f>
        <v/>
      </c>
      <c r="J135" s="43"/>
      <c r="K135" s="82"/>
      <c r="L135" s="43"/>
      <c r="M135" s="43"/>
      <c r="N135" s="43"/>
      <c r="O135" s="43"/>
    </row>
    <row r="136" spans="1:15" x14ac:dyDescent="0.15">
      <c r="A136" s="52">
        <v>129</v>
      </c>
      <c r="B136" s="39"/>
      <c r="C136" s="39"/>
      <c r="D136" s="59"/>
      <c r="E136" s="54" t="str">
        <f>IF($D136="","",VLOOKUP($D136,参加者一覧!$C$8:$G$257,2,0))</f>
        <v/>
      </c>
      <c r="F136" s="54" t="str">
        <f>IF($D136="","",VLOOKUP($D136,参加者一覧!$C$8:$G$257,3,0))</f>
        <v/>
      </c>
      <c r="G136" s="54" t="str">
        <f>IF($D136="","",VLOOKUP($D136,参加者一覧!$C$8:$G$257,4,0))</f>
        <v/>
      </c>
      <c r="H136" s="80" t="str">
        <f>IF($D136="","",VLOOKUP($D136,参加者一覧!$C$8:$G$257,5,0))</f>
        <v/>
      </c>
      <c r="I136" s="81" t="str">
        <f>IF($H136="","",VLOOKUP($H136,データ!$A$10:$B$65,2,0))</f>
        <v/>
      </c>
      <c r="J136" s="43"/>
      <c r="K136" s="82"/>
      <c r="L136" s="43"/>
      <c r="M136" s="43"/>
      <c r="N136" s="43"/>
      <c r="O136" s="43"/>
    </row>
    <row r="137" spans="1:15" x14ac:dyDescent="0.15">
      <c r="A137" s="52">
        <v>130</v>
      </c>
      <c r="B137" s="39"/>
      <c r="C137" s="39"/>
      <c r="D137" s="59"/>
      <c r="E137" s="54" t="str">
        <f>IF($D137="","",VLOOKUP($D137,参加者一覧!$C$8:$G$257,2,0))</f>
        <v/>
      </c>
      <c r="F137" s="54" t="str">
        <f>IF($D137="","",VLOOKUP($D137,参加者一覧!$C$8:$G$257,3,0))</f>
        <v/>
      </c>
      <c r="G137" s="54" t="str">
        <f>IF($D137="","",VLOOKUP($D137,参加者一覧!$C$8:$G$257,4,0))</f>
        <v/>
      </c>
      <c r="H137" s="80" t="str">
        <f>IF($D137="","",VLOOKUP($D137,参加者一覧!$C$8:$G$257,5,0))</f>
        <v/>
      </c>
      <c r="I137" s="81" t="str">
        <f>IF($H137="","",VLOOKUP($H137,データ!$A$10:$B$65,2,0))</f>
        <v/>
      </c>
      <c r="J137" s="43"/>
      <c r="K137" s="82"/>
      <c r="L137" s="43"/>
      <c r="M137" s="43"/>
      <c r="N137" s="43"/>
      <c r="O137" s="43"/>
    </row>
    <row r="138" spans="1:15" x14ac:dyDescent="0.15">
      <c r="A138" s="52">
        <v>131</v>
      </c>
      <c r="B138" s="39"/>
      <c r="C138" s="39"/>
      <c r="D138" s="59"/>
      <c r="E138" s="54" t="str">
        <f>IF($D138="","",VLOOKUP($D138,参加者一覧!$C$8:$G$257,2,0))</f>
        <v/>
      </c>
      <c r="F138" s="54" t="str">
        <f>IF($D138="","",VLOOKUP($D138,参加者一覧!$C$8:$G$257,3,0))</f>
        <v/>
      </c>
      <c r="G138" s="54" t="str">
        <f>IF($D138="","",VLOOKUP($D138,参加者一覧!$C$8:$G$257,4,0))</f>
        <v/>
      </c>
      <c r="H138" s="80" t="str">
        <f>IF($D138="","",VLOOKUP($D138,参加者一覧!$C$8:$G$257,5,0))</f>
        <v/>
      </c>
      <c r="I138" s="81" t="str">
        <f>IF($H138="","",VLOOKUP($H138,データ!$A$10:$B$65,2,0))</f>
        <v/>
      </c>
      <c r="J138" s="43"/>
      <c r="K138" s="82"/>
      <c r="L138" s="43"/>
      <c r="M138" s="43"/>
      <c r="N138" s="43"/>
      <c r="O138" s="43"/>
    </row>
    <row r="139" spans="1:15" x14ac:dyDescent="0.15">
      <c r="A139" s="52">
        <v>132</v>
      </c>
      <c r="B139" s="39"/>
      <c r="C139" s="39"/>
      <c r="D139" s="59"/>
      <c r="E139" s="54" t="str">
        <f>IF($D139="","",VLOOKUP($D139,参加者一覧!$C$8:$G$257,2,0))</f>
        <v/>
      </c>
      <c r="F139" s="54" t="str">
        <f>IF($D139="","",VLOOKUP($D139,参加者一覧!$C$8:$G$257,3,0))</f>
        <v/>
      </c>
      <c r="G139" s="54" t="str">
        <f>IF($D139="","",VLOOKUP($D139,参加者一覧!$C$8:$G$257,4,0))</f>
        <v/>
      </c>
      <c r="H139" s="80" t="str">
        <f>IF($D139="","",VLOOKUP($D139,参加者一覧!$C$8:$G$257,5,0))</f>
        <v/>
      </c>
      <c r="I139" s="81" t="str">
        <f>IF($H139="","",VLOOKUP($H139,データ!$A$10:$B$65,2,0))</f>
        <v/>
      </c>
      <c r="J139" s="43"/>
      <c r="K139" s="82"/>
      <c r="L139" s="43"/>
      <c r="M139" s="43"/>
      <c r="N139" s="43"/>
      <c r="O139" s="43"/>
    </row>
    <row r="140" spans="1:15" x14ac:dyDescent="0.15">
      <c r="A140" s="52">
        <v>133</v>
      </c>
      <c r="B140" s="39"/>
      <c r="C140" s="39"/>
      <c r="D140" s="59"/>
      <c r="E140" s="54" t="str">
        <f>IF($D140="","",VLOOKUP($D140,参加者一覧!$C$8:$G$257,2,0))</f>
        <v/>
      </c>
      <c r="F140" s="54" t="str">
        <f>IF($D140="","",VLOOKUP($D140,参加者一覧!$C$8:$G$257,3,0))</f>
        <v/>
      </c>
      <c r="G140" s="54" t="str">
        <f>IF($D140="","",VLOOKUP($D140,参加者一覧!$C$8:$G$257,4,0))</f>
        <v/>
      </c>
      <c r="H140" s="80" t="str">
        <f>IF($D140="","",VLOOKUP($D140,参加者一覧!$C$8:$G$257,5,0))</f>
        <v/>
      </c>
      <c r="I140" s="81" t="str">
        <f>IF($H140="","",VLOOKUP($H140,データ!$A$10:$B$65,2,0))</f>
        <v/>
      </c>
      <c r="J140" s="43"/>
      <c r="K140" s="82"/>
      <c r="L140" s="43"/>
      <c r="M140" s="43"/>
      <c r="N140" s="43"/>
      <c r="O140" s="43"/>
    </row>
    <row r="141" spans="1:15" x14ac:dyDescent="0.15">
      <c r="A141" s="52">
        <v>134</v>
      </c>
      <c r="B141" s="39"/>
      <c r="C141" s="39"/>
      <c r="D141" s="59"/>
      <c r="E141" s="54" t="str">
        <f>IF($D141="","",VLOOKUP($D141,参加者一覧!$C$8:$G$257,2,0))</f>
        <v/>
      </c>
      <c r="F141" s="54" t="str">
        <f>IF($D141="","",VLOOKUP($D141,参加者一覧!$C$8:$G$257,3,0))</f>
        <v/>
      </c>
      <c r="G141" s="54" t="str">
        <f>IF($D141="","",VLOOKUP($D141,参加者一覧!$C$8:$G$257,4,0))</f>
        <v/>
      </c>
      <c r="H141" s="80" t="str">
        <f>IF($D141="","",VLOOKUP($D141,参加者一覧!$C$8:$G$257,5,0))</f>
        <v/>
      </c>
      <c r="I141" s="81" t="str">
        <f>IF($H141="","",VLOOKUP($H141,データ!$A$10:$B$65,2,0))</f>
        <v/>
      </c>
      <c r="J141" s="43"/>
      <c r="K141" s="82"/>
      <c r="L141" s="43"/>
      <c r="M141" s="43"/>
      <c r="N141" s="43"/>
      <c r="O141" s="43"/>
    </row>
    <row r="142" spans="1:15" x14ac:dyDescent="0.15">
      <c r="A142" s="52">
        <v>135</v>
      </c>
      <c r="B142" s="39"/>
      <c r="C142" s="39"/>
      <c r="D142" s="59"/>
      <c r="E142" s="54" t="str">
        <f>IF($D142="","",VLOOKUP($D142,参加者一覧!$C$8:$G$257,2,0))</f>
        <v/>
      </c>
      <c r="F142" s="54" t="str">
        <f>IF($D142="","",VLOOKUP($D142,参加者一覧!$C$8:$G$257,3,0))</f>
        <v/>
      </c>
      <c r="G142" s="54" t="str">
        <f>IF($D142="","",VLOOKUP($D142,参加者一覧!$C$8:$G$257,4,0))</f>
        <v/>
      </c>
      <c r="H142" s="80" t="str">
        <f>IF($D142="","",VLOOKUP($D142,参加者一覧!$C$8:$G$257,5,0))</f>
        <v/>
      </c>
      <c r="I142" s="81" t="str">
        <f>IF($H142="","",VLOOKUP($H142,データ!$A$10:$B$65,2,0))</f>
        <v/>
      </c>
      <c r="J142" s="43"/>
      <c r="K142" s="82"/>
      <c r="L142" s="43"/>
      <c r="M142" s="43"/>
      <c r="N142" s="43"/>
      <c r="O142" s="43"/>
    </row>
    <row r="143" spans="1:15" x14ac:dyDescent="0.15">
      <c r="A143" s="52">
        <v>136</v>
      </c>
      <c r="B143" s="39"/>
      <c r="C143" s="39"/>
      <c r="D143" s="59"/>
      <c r="E143" s="54" t="str">
        <f>IF($D143="","",VLOOKUP($D143,参加者一覧!$C$8:$G$257,2,0))</f>
        <v/>
      </c>
      <c r="F143" s="54" t="str">
        <f>IF($D143="","",VLOOKUP($D143,参加者一覧!$C$8:$G$257,3,0))</f>
        <v/>
      </c>
      <c r="G143" s="54" t="str">
        <f>IF($D143="","",VLOOKUP($D143,参加者一覧!$C$8:$G$257,4,0))</f>
        <v/>
      </c>
      <c r="H143" s="80" t="str">
        <f>IF($D143="","",VLOOKUP($D143,参加者一覧!$C$8:$G$257,5,0))</f>
        <v/>
      </c>
      <c r="I143" s="81" t="str">
        <f>IF($H143="","",VLOOKUP($H143,データ!$A$10:$B$65,2,0))</f>
        <v/>
      </c>
      <c r="J143" s="43"/>
      <c r="K143" s="82"/>
      <c r="L143" s="43"/>
      <c r="M143" s="43"/>
      <c r="N143" s="43"/>
      <c r="O143" s="43"/>
    </row>
    <row r="144" spans="1:15" x14ac:dyDescent="0.15">
      <c r="A144" s="52">
        <v>137</v>
      </c>
      <c r="B144" s="39"/>
      <c r="C144" s="39"/>
      <c r="D144" s="59"/>
      <c r="E144" s="54" t="str">
        <f>IF($D144="","",VLOOKUP($D144,参加者一覧!$C$8:$G$257,2,0))</f>
        <v/>
      </c>
      <c r="F144" s="54" t="str">
        <f>IF($D144="","",VLOOKUP($D144,参加者一覧!$C$8:$G$257,3,0))</f>
        <v/>
      </c>
      <c r="G144" s="54" t="str">
        <f>IF($D144="","",VLOOKUP($D144,参加者一覧!$C$8:$G$257,4,0))</f>
        <v/>
      </c>
      <c r="H144" s="80" t="str">
        <f>IF($D144="","",VLOOKUP($D144,参加者一覧!$C$8:$G$257,5,0))</f>
        <v/>
      </c>
      <c r="I144" s="81" t="str">
        <f>IF($H144="","",VLOOKUP($H144,データ!$A$10:$B$65,2,0))</f>
        <v/>
      </c>
      <c r="J144" s="43"/>
      <c r="K144" s="82"/>
      <c r="L144" s="43"/>
      <c r="M144" s="43"/>
      <c r="N144" s="43"/>
      <c r="O144" s="43"/>
    </row>
    <row r="145" spans="1:15" x14ac:dyDescent="0.15">
      <c r="A145" s="52">
        <v>138</v>
      </c>
      <c r="B145" s="39"/>
      <c r="C145" s="39"/>
      <c r="D145" s="59"/>
      <c r="E145" s="54" t="str">
        <f>IF($D145="","",VLOOKUP($D145,参加者一覧!$C$8:$G$257,2,0))</f>
        <v/>
      </c>
      <c r="F145" s="54" t="str">
        <f>IF($D145="","",VLOOKUP($D145,参加者一覧!$C$8:$G$257,3,0))</f>
        <v/>
      </c>
      <c r="G145" s="54" t="str">
        <f>IF($D145="","",VLOOKUP($D145,参加者一覧!$C$8:$G$257,4,0))</f>
        <v/>
      </c>
      <c r="H145" s="80" t="str">
        <f>IF($D145="","",VLOOKUP($D145,参加者一覧!$C$8:$G$257,5,0))</f>
        <v/>
      </c>
      <c r="I145" s="81" t="str">
        <f>IF($H145="","",VLOOKUP($H145,データ!$A$10:$B$65,2,0))</f>
        <v/>
      </c>
      <c r="J145" s="43"/>
      <c r="K145" s="82"/>
      <c r="L145" s="43"/>
      <c r="M145" s="43"/>
      <c r="N145" s="43"/>
      <c r="O145" s="43"/>
    </row>
    <row r="146" spans="1:15" x14ac:dyDescent="0.15">
      <c r="A146" s="52">
        <v>139</v>
      </c>
      <c r="B146" s="39"/>
      <c r="C146" s="39"/>
      <c r="D146" s="59"/>
      <c r="E146" s="54" t="str">
        <f>IF($D146="","",VLOOKUP($D146,参加者一覧!$C$8:$G$257,2,0))</f>
        <v/>
      </c>
      <c r="F146" s="54" t="str">
        <f>IF($D146="","",VLOOKUP($D146,参加者一覧!$C$8:$G$257,3,0))</f>
        <v/>
      </c>
      <c r="G146" s="54" t="str">
        <f>IF($D146="","",VLOOKUP($D146,参加者一覧!$C$8:$G$257,4,0))</f>
        <v/>
      </c>
      <c r="H146" s="80" t="str">
        <f>IF($D146="","",VLOOKUP($D146,参加者一覧!$C$8:$G$257,5,0))</f>
        <v/>
      </c>
      <c r="I146" s="81" t="str">
        <f>IF($H146="","",VLOOKUP($H146,データ!$A$10:$B$65,2,0))</f>
        <v/>
      </c>
      <c r="J146" s="43"/>
      <c r="K146" s="82"/>
      <c r="L146" s="43"/>
      <c r="M146" s="43"/>
      <c r="N146" s="43"/>
      <c r="O146" s="43"/>
    </row>
    <row r="147" spans="1:15" x14ac:dyDescent="0.15">
      <c r="A147" s="52">
        <v>140</v>
      </c>
      <c r="B147" s="39"/>
      <c r="C147" s="39"/>
      <c r="D147" s="59"/>
      <c r="E147" s="54" t="str">
        <f>IF($D147="","",VLOOKUP($D147,参加者一覧!$C$8:$G$257,2,0))</f>
        <v/>
      </c>
      <c r="F147" s="54" t="str">
        <f>IF($D147="","",VLOOKUP($D147,参加者一覧!$C$8:$G$257,3,0))</f>
        <v/>
      </c>
      <c r="G147" s="54" t="str">
        <f>IF($D147="","",VLOOKUP($D147,参加者一覧!$C$8:$G$257,4,0))</f>
        <v/>
      </c>
      <c r="H147" s="80" t="str">
        <f>IF($D147="","",VLOOKUP($D147,参加者一覧!$C$8:$G$257,5,0))</f>
        <v/>
      </c>
      <c r="I147" s="81" t="str">
        <f>IF($H147="","",VLOOKUP($H147,データ!$A$10:$B$65,2,0))</f>
        <v/>
      </c>
      <c r="J147" s="43"/>
      <c r="K147" s="82"/>
      <c r="L147" s="43"/>
      <c r="M147" s="43"/>
      <c r="N147" s="43"/>
      <c r="O147" s="43"/>
    </row>
    <row r="148" spans="1:15" x14ac:dyDescent="0.15">
      <c r="A148" s="52">
        <v>141</v>
      </c>
      <c r="B148" s="39"/>
      <c r="C148" s="39"/>
      <c r="D148" s="59"/>
      <c r="E148" s="54" t="str">
        <f>IF($D148="","",VLOOKUP($D148,参加者一覧!$C$8:$G$257,2,0))</f>
        <v/>
      </c>
      <c r="F148" s="54" t="str">
        <f>IF($D148="","",VLOOKUP($D148,参加者一覧!$C$8:$G$257,3,0))</f>
        <v/>
      </c>
      <c r="G148" s="54" t="str">
        <f>IF($D148="","",VLOOKUP($D148,参加者一覧!$C$8:$G$257,4,0))</f>
        <v/>
      </c>
      <c r="H148" s="80" t="str">
        <f>IF($D148="","",VLOOKUP($D148,参加者一覧!$C$8:$G$257,5,0))</f>
        <v/>
      </c>
      <c r="I148" s="81" t="str">
        <f>IF($H148="","",VLOOKUP($H148,データ!$A$10:$B$65,2,0))</f>
        <v/>
      </c>
      <c r="J148" s="43"/>
      <c r="K148" s="82"/>
      <c r="L148" s="43"/>
      <c r="M148" s="43"/>
      <c r="N148" s="43"/>
      <c r="O148" s="43"/>
    </row>
    <row r="149" spans="1:15" x14ac:dyDescent="0.15">
      <c r="A149" s="52">
        <v>142</v>
      </c>
      <c r="B149" s="39"/>
      <c r="C149" s="39"/>
      <c r="D149" s="59"/>
      <c r="E149" s="54" t="str">
        <f>IF($D149="","",VLOOKUP($D149,参加者一覧!$C$8:$G$257,2,0))</f>
        <v/>
      </c>
      <c r="F149" s="54" t="str">
        <f>IF($D149="","",VLOOKUP($D149,参加者一覧!$C$8:$G$257,3,0))</f>
        <v/>
      </c>
      <c r="G149" s="54" t="str">
        <f>IF($D149="","",VLOOKUP($D149,参加者一覧!$C$8:$G$257,4,0))</f>
        <v/>
      </c>
      <c r="H149" s="80" t="str">
        <f>IF($D149="","",VLOOKUP($D149,参加者一覧!$C$8:$G$257,5,0))</f>
        <v/>
      </c>
      <c r="I149" s="81" t="str">
        <f>IF($H149="","",VLOOKUP($H149,データ!$A$10:$B$65,2,0))</f>
        <v/>
      </c>
      <c r="J149" s="43"/>
      <c r="K149" s="82"/>
      <c r="L149" s="43"/>
      <c r="M149" s="43"/>
      <c r="N149" s="43"/>
      <c r="O149" s="43"/>
    </row>
    <row r="150" spans="1:15" x14ac:dyDescent="0.15">
      <c r="A150" s="52">
        <v>143</v>
      </c>
      <c r="B150" s="39"/>
      <c r="C150" s="39"/>
      <c r="D150" s="59"/>
      <c r="E150" s="54" t="str">
        <f>IF($D150="","",VLOOKUP($D150,参加者一覧!$C$8:$G$257,2,0))</f>
        <v/>
      </c>
      <c r="F150" s="54" t="str">
        <f>IF($D150="","",VLOOKUP($D150,参加者一覧!$C$8:$G$257,3,0))</f>
        <v/>
      </c>
      <c r="G150" s="54" t="str">
        <f>IF($D150="","",VLOOKUP($D150,参加者一覧!$C$8:$G$257,4,0))</f>
        <v/>
      </c>
      <c r="H150" s="80" t="str">
        <f>IF($D150="","",VLOOKUP($D150,参加者一覧!$C$8:$G$257,5,0))</f>
        <v/>
      </c>
      <c r="I150" s="81" t="str">
        <f>IF($H150="","",VLOOKUP($H150,データ!$A$10:$B$65,2,0))</f>
        <v/>
      </c>
      <c r="J150" s="43"/>
      <c r="K150" s="82"/>
      <c r="L150" s="43"/>
      <c r="M150" s="43"/>
      <c r="N150" s="43"/>
      <c r="O150" s="43"/>
    </row>
    <row r="151" spans="1:15" x14ac:dyDescent="0.15">
      <c r="A151" s="52">
        <v>144</v>
      </c>
      <c r="B151" s="39"/>
      <c r="C151" s="39"/>
      <c r="D151" s="59"/>
      <c r="E151" s="54" t="str">
        <f>IF($D151="","",VLOOKUP($D151,参加者一覧!$C$8:$G$257,2,0))</f>
        <v/>
      </c>
      <c r="F151" s="54" t="str">
        <f>IF($D151="","",VLOOKUP($D151,参加者一覧!$C$8:$G$257,3,0))</f>
        <v/>
      </c>
      <c r="G151" s="54" t="str">
        <f>IF($D151="","",VLOOKUP($D151,参加者一覧!$C$8:$G$257,4,0))</f>
        <v/>
      </c>
      <c r="H151" s="80" t="str">
        <f>IF($D151="","",VLOOKUP($D151,参加者一覧!$C$8:$G$257,5,0))</f>
        <v/>
      </c>
      <c r="I151" s="81" t="str">
        <f>IF($H151="","",VLOOKUP($H151,データ!$A$10:$B$65,2,0))</f>
        <v/>
      </c>
      <c r="J151" s="43"/>
      <c r="K151" s="82"/>
      <c r="L151" s="43"/>
      <c r="M151" s="43"/>
      <c r="N151" s="43"/>
      <c r="O151" s="43"/>
    </row>
    <row r="152" spans="1:15" x14ac:dyDescent="0.15">
      <c r="A152" s="52">
        <v>145</v>
      </c>
      <c r="B152" s="39"/>
      <c r="C152" s="39"/>
      <c r="D152" s="59"/>
      <c r="E152" s="54" t="str">
        <f>IF($D152="","",VLOOKUP($D152,参加者一覧!$C$8:$G$257,2,0))</f>
        <v/>
      </c>
      <c r="F152" s="54" t="str">
        <f>IF($D152="","",VLOOKUP($D152,参加者一覧!$C$8:$G$257,3,0))</f>
        <v/>
      </c>
      <c r="G152" s="54" t="str">
        <f>IF($D152="","",VLOOKUP($D152,参加者一覧!$C$8:$G$257,4,0))</f>
        <v/>
      </c>
      <c r="H152" s="80" t="str">
        <f>IF($D152="","",VLOOKUP($D152,参加者一覧!$C$8:$G$257,5,0))</f>
        <v/>
      </c>
      <c r="I152" s="81" t="str">
        <f>IF($H152="","",VLOOKUP($H152,データ!$A$10:$B$65,2,0))</f>
        <v/>
      </c>
      <c r="J152" s="43"/>
      <c r="K152" s="82"/>
      <c r="L152" s="43"/>
      <c r="M152" s="43"/>
      <c r="N152" s="43"/>
      <c r="O152" s="43"/>
    </row>
    <row r="153" spans="1:15" x14ac:dyDescent="0.15">
      <c r="A153" s="52">
        <v>146</v>
      </c>
      <c r="B153" s="39"/>
      <c r="C153" s="39"/>
      <c r="D153" s="59"/>
      <c r="E153" s="54" t="str">
        <f>IF($D153="","",VLOOKUP($D153,参加者一覧!$C$8:$G$257,2,0))</f>
        <v/>
      </c>
      <c r="F153" s="54" t="str">
        <f>IF($D153="","",VLOOKUP($D153,参加者一覧!$C$8:$G$257,3,0))</f>
        <v/>
      </c>
      <c r="G153" s="54" t="str">
        <f>IF($D153="","",VLOOKUP($D153,参加者一覧!$C$8:$G$257,4,0))</f>
        <v/>
      </c>
      <c r="H153" s="80" t="str">
        <f>IF($D153="","",VLOOKUP($D153,参加者一覧!$C$8:$G$257,5,0))</f>
        <v/>
      </c>
      <c r="I153" s="81" t="str">
        <f>IF($H153="","",VLOOKUP($H153,データ!$A$10:$B$65,2,0))</f>
        <v/>
      </c>
      <c r="J153" s="43"/>
      <c r="K153" s="82"/>
      <c r="L153" s="43"/>
      <c r="M153" s="43"/>
      <c r="N153" s="43"/>
      <c r="O153" s="43"/>
    </row>
    <row r="154" spans="1:15" x14ac:dyDescent="0.15">
      <c r="A154" s="52">
        <v>147</v>
      </c>
      <c r="B154" s="39"/>
      <c r="C154" s="39"/>
      <c r="D154" s="59"/>
      <c r="E154" s="54" t="str">
        <f>IF($D154="","",VLOOKUP($D154,参加者一覧!$C$8:$G$257,2,0))</f>
        <v/>
      </c>
      <c r="F154" s="54" t="str">
        <f>IF($D154="","",VLOOKUP($D154,参加者一覧!$C$8:$G$257,3,0))</f>
        <v/>
      </c>
      <c r="G154" s="54" t="str">
        <f>IF($D154="","",VLOOKUP($D154,参加者一覧!$C$8:$G$257,4,0))</f>
        <v/>
      </c>
      <c r="H154" s="80" t="str">
        <f>IF($D154="","",VLOOKUP($D154,参加者一覧!$C$8:$G$257,5,0))</f>
        <v/>
      </c>
      <c r="I154" s="81" t="str">
        <f>IF($H154="","",VLOOKUP($H154,データ!$A$10:$B$65,2,0))</f>
        <v/>
      </c>
      <c r="J154" s="43"/>
      <c r="K154" s="82"/>
      <c r="L154" s="43"/>
      <c r="M154" s="43"/>
      <c r="N154" s="43"/>
      <c r="O154" s="43"/>
    </row>
    <row r="155" spans="1:15" x14ac:dyDescent="0.15">
      <c r="A155" s="52">
        <v>148</v>
      </c>
      <c r="B155" s="39"/>
      <c r="C155" s="39"/>
      <c r="D155" s="59"/>
      <c r="E155" s="54" t="str">
        <f>IF($D155="","",VLOOKUP($D155,参加者一覧!$C$8:$G$257,2,0))</f>
        <v/>
      </c>
      <c r="F155" s="54" t="str">
        <f>IF($D155="","",VLOOKUP($D155,参加者一覧!$C$8:$G$257,3,0))</f>
        <v/>
      </c>
      <c r="G155" s="54" t="str">
        <f>IF($D155="","",VLOOKUP($D155,参加者一覧!$C$8:$G$257,4,0))</f>
        <v/>
      </c>
      <c r="H155" s="80" t="str">
        <f>IF($D155="","",VLOOKUP($D155,参加者一覧!$C$8:$G$257,5,0))</f>
        <v/>
      </c>
      <c r="I155" s="81" t="str">
        <f>IF($H155="","",VLOOKUP($H155,データ!$A$10:$B$65,2,0))</f>
        <v/>
      </c>
      <c r="J155" s="43"/>
      <c r="K155" s="82"/>
      <c r="L155" s="43"/>
      <c r="M155" s="43"/>
      <c r="N155" s="43"/>
      <c r="O155" s="43"/>
    </row>
    <row r="156" spans="1:15" x14ac:dyDescent="0.15">
      <c r="A156" s="52">
        <v>149</v>
      </c>
      <c r="B156" s="39"/>
      <c r="C156" s="39"/>
      <c r="D156" s="59"/>
      <c r="E156" s="54" t="str">
        <f>IF($D156="","",VLOOKUP($D156,参加者一覧!$C$8:$G$257,2,0))</f>
        <v/>
      </c>
      <c r="F156" s="54" t="str">
        <f>IF($D156="","",VLOOKUP($D156,参加者一覧!$C$8:$G$257,3,0))</f>
        <v/>
      </c>
      <c r="G156" s="54" t="str">
        <f>IF($D156="","",VLOOKUP($D156,参加者一覧!$C$8:$G$257,4,0))</f>
        <v/>
      </c>
      <c r="H156" s="80" t="str">
        <f>IF($D156="","",VLOOKUP($D156,参加者一覧!$C$8:$G$257,5,0))</f>
        <v/>
      </c>
      <c r="I156" s="81" t="str">
        <f>IF($H156="","",VLOOKUP($H156,データ!$A$10:$B$65,2,0))</f>
        <v/>
      </c>
      <c r="J156" s="43"/>
      <c r="K156" s="82"/>
      <c r="L156" s="43"/>
      <c r="M156" s="43"/>
      <c r="N156" s="43"/>
      <c r="O156" s="43"/>
    </row>
    <row r="157" spans="1:15" x14ac:dyDescent="0.15">
      <c r="A157" s="52">
        <v>150</v>
      </c>
      <c r="B157" s="39"/>
      <c r="C157" s="39"/>
      <c r="D157" s="59"/>
      <c r="E157" s="54" t="str">
        <f>IF($D157="","",VLOOKUP($D157,参加者一覧!$C$8:$G$257,2,0))</f>
        <v/>
      </c>
      <c r="F157" s="54" t="str">
        <f>IF($D157="","",VLOOKUP($D157,参加者一覧!$C$8:$G$257,3,0))</f>
        <v/>
      </c>
      <c r="G157" s="54" t="str">
        <f>IF($D157="","",VLOOKUP($D157,参加者一覧!$C$8:$G$257,4,0))</f>
        <v/>
      </c>
      <c r="H157" s="80" t="str">
        <f>IF($D157="","",VLOOKUP($D157,参加者一覧!$C$8:$G$257,5,0))</f>
        <v/>
      </c>
      <c r="I157" s="81" t="str">
        <f>IF($H157="","",VLOOKUP($H157,データ!$A$10:$B$65,2,0))</f>
        <v/>
      </c>
      <c r="J157" s="43"/>
      <c r="K157" s="82"/>
      <c r="L157" s="43"/>
      <c r="M157" s="43"/>
      <c r="N157" s="43"/>
      <c r="O157" s="43"/>
    </row>
    <row r="158" spans="1:15" x14ac:dyDescent="0.15">
      <c r="A158" s="52">
        <v>151</v>
      </c>
      <c r="B158" s="39"/>
      <c r="C158" s="39"/>
      <c r="D158" s="59"/>
      <c r="E158" s="54" t="str">
        <f>IF($D158="","",VLOOKUP($D158,参加者一覧!$C$8:$G$257,2,0))</f>
        <v/>
      </c>
      <c r="F158" s="54" t="str">
        <f>IF($D158="","",VLOOKUP($D158,参加者一覧!$C$8:$G$257,3,0))</f>
        <v/>
      </c>
      <c r="G158" s="54" t="str">
        <f>IF($D158="","",VLOOKUP($D158,参加者一覧!$C$8:$G$257,4,0))</f>
        <v/>
      </c>
      <c r="H158" s="80" t="str">
        <f>IF($D158="","",VLOOKUP($D158,参加者一覧!$C$8:$G$257,5,0))</f>
        <v/>
      </c>
      <c r="I158" s="81" t="str">
        <f>IF($H158="","",VLOOKUP($H158,データ!$A$10:$B$65,2,0))</f>
        <v/>
      </c>
      <c r="J158" s="43"/>
      <c r="K158" s="82"/>
      <c r="L158" s="43"/>
      <c r="M158" s="43"/>
      <c r="N158" s="43"/>
      <c r="O158" s="43"/>
    </row>
    <row r="159" spans="1:15" x14ac:dyDescent="0.15">
      <c r="A159" s="52">
        <v>152</v>
      </c>
      <c r="B159" s="39"/>
      <c r="C159" s="39"/>
      <c r="D159" s="59"/>
      <c r="E159" s="54" t="str">
        <f>IF($D159="","",VLOOKUP($D159,参加者一覧!$C$8:$G$257,2,0))</f>
        <v/>
      </c>
      <c r="F159" s="54" t="str">
        <f>IF($D159="","",VLOOKUP($D159,参加者一覧!$C$8:$G$257,3,0))</f>
        <v/>
      </c>
      <c r="G159" s="54" t="str">
        <f>IF($D159="","",VLOOKUP($D159,参加者一覧!$C$8:$G$257,4,0))</f>
        <v/>
      </c>
      <c r="H159" s="80" t="str">
        <f>IF($D159="","",VLOOKUP($D159,参加者一覧!$C$8:$G$257,5,0))</f>
        <v/>
      </c>
      <c r="I159" s="81" t="str">
        <f>IF($H159="","",VLOOKUP($H159,データ!$A$10:$B$65,2,0))</f>
        <v/>
      </c>
      <c r="J159" s="43"/>
      <c r="K159" s="82"/>
      <c r="L159" s="43"/>
      <c r="M159" s="43"/>
      <c r="N159" s="43"/>
      <c r="O159" s="43"/>
    </row>
    <row r="160" spans="1:15" x14ac:dyDescent="0.15">
      <c r="A160" s="52">
        <v>153</v>
      </c>
      <c r="B160" s="39"/>
      <c r="C160" s="39"/>
      <c r="D160" s="59"/>
      <c r="E160" s="54" t="str">
        <f>IF($D160="","",VLOOKUP($D160,参加者一覧!$C$8:$G$257,2,0))</f>
        <v/>
      </c>
      <c r="F160" s="54" t="str">
        <f>IF($D160="","",VLOOKUP($D160,参加者一覧!$C$8:$G$257,3,0))</f>
        <v/>
      </c>
      <c r="G160" s="54" t="str">
        <f>IF($D160="","",VLOOKUP($D160,参加者一覧!$C$8:$G$257,4,0))</f>
        <v/>
      </c>
      <c r="H160" s="80" t="str">
        <f>IF($D160="","",VLOOKUP($D160,参加者一覧!$C$8:$G$257,5,0))</f>
        <v/>
      </c>
      <c r="I160" s="81" t="str">
        <f>IF($H160="","",VLOOKUP($H160,データ!$A$10:$B$65,2,0))</f>
        <v/>
      </c>
      <c r="J160" s="43"/>
      <c r="K160" s="82"/>
      <c r="L160" s="43"/>
      <c r="M160" s="43"/>
      <c r="N160" s="43"/>
      <c r="O160" s="43"/>
    </row>
    <row r="161" spans="1:15" x14ac:dyDescent="0.15">
      <c r="A161" s="52">
        <v>154</v>
      </c>
      <c r="B161" s="39"/>
      <c r="C161" s="39"/>
      <c r="D161" s="59"/>
      <c r="E161" s="54" t="str">
        <f>IF($D161="","",VLOOKUP($D161,参加者一覧!$C$8:$G$257,2,0))</f>
        <v/>
      </c>
      <c r="F161" s="54" t="str">
        <f>IF($D161="","",VLOOKUP($D161,参加者一覧!$C$8:$G$257,3,0))</f>
        <v/>
      </c>
      <c r="G161" s="54" t="str">
        <f>IF($D161="","",VLOOKUP($D161,参加者一覧!$C$8:$G$257,4,0))</f>
        <v/>
      </c>
      <c r="H161" s="80" t="str">
        <f>IF($D161="","",VLOOKUP($D161,参加者一覧!$C$8:$G$257,5,0))</f>
        <v/>
      </c>
      <c r="I161" s="81" t="str">
        <f>IF($H161="","",VLOOKUP($H161,データ!$A$10:$B$65,2,0))</f>
        <v/>
      </c>
      <c r="J161" s="43"/>
      <c r="K161" s="82"/>
      <c r="L161" s="43"/>
      <c r="M161" s="43"/>
      <c r="N161" s="43"/>
      <c r="O161" s="43"/>
    </row>
    <row r="162" spans="1:15" x14ac:dyDescent="0.15">
      <c r="A162" s="52">
        <v>155</v>
      </c>
      <c r="B162" s="39"/>
      <c r="C162" s="39"/>
      <c r="D162" s="59"/>
      <c r="E162" s="54" t="str">
        <f>IF($D162="","",VLOOKUP($D162,参加者一覧!$C$8:$G$257,2,0))</f>
        <v/>
      </c>
      <c r="F162" s="54" t="str">
        <f>IF($D162="","",VLOOKUP($D162,参加者一覧!$C$8:$G$257,3,0))</f>
        <v/>
      </c>
      <c r="G162" s="54" t="str">
        <f>IF($D162="","",VLOOKUP($D162,参加者一覧!$C$8:$G$257,4,0))</f>
        <v/>
      </c>
      <c r="H162" s="80" t="str">
        <f>IF($D162="","",VLOOKUP($D162,参加者一覧!$C$8:$G$257,5,0))</f>
        <v/>
      </c>
      <c r="I162" s="81" t="str">
        <f>IF($H162="","",VLOOKUP($H162,データ!$A$10:$B$65,2,0))</f>
        <v/>
      </c>
      <c r="J162" s="43"/>
      <c r="K162" s="82"/>
      <c r="L162" s="43"/>
      <c r="M162" s="43"/>
      <c r="N162" s="43"/>
      <c r="O162" s="43"/>
    </row>
    <row r="163" spans="1:15" x14ac:dyDescent="0.15">
      <c r="A163" s="52">
        <v>156</v>
      </c>
      <c r="B163" s="39"/>
      <c r="C163" s="39"/>
      <c r="D163" s="59"/>
      <c r="E163" s="54" t="str">
        <f>IF($D163="","",VLOOKUP($D163,参加者一覧!$C$8:$G$257,2,0))</f>
        <v/>
      </c>
      <c r="F163" s="54" t="str">
        <f>IF($D163="","",VLOOKUP($D163,参加者一覧!$C$8:$G$257,3,0))</f>
        <v/>
      </c>
      <c r="G163" s="54" t="str">
        <f>IF($D163="","",VLOOKUP($D163,参加者一覧!$C$8:$G$257,4,0))</f>
        <v/>
      </c>
      <c r="H163" s="80" t="str">
        <f>IF($D163="","",VLOOKUP($D163,参加者一覧!$C$8:$G$257,5,0))</f>
        <v/>
      </c>
      <c r="I163" s="81" t="str">
        <f>IF($H163="","",VLOOKUP($H163,データ!$A$10:$B$65,2,0))</f>
        <v/>
      </c>
      <c r="J163" s="43"/>
      <c r="K163" s="82"/>
      <c r="L163" s="43"/>
      <c r="M163" s="43"/>
      <c r="N163" s="43"/>
      <c r="O163" s="43"/>
    </row>
    <row r="164" spans="1:15" x14ac:dyDescent="0.15">
      <c r="A164" s="52">
        <v>157</v>
      </c>
      <c r="B164" s="39"/>
      <c r="C164" s="39"/>
      <c r="D164" s="59"/>
      <c r="E164" s="54" t="str">
        <f>IF($D164="","",VLOOKUP($D164,参加者一覧!$C$8:$G$257,2,0))</f>
        <v/>
      </c>
      <c r="F164" s="54" t="str">
        <f>IF($D164="","",VLOOKUP($D164,参加者一覧!$C$8:$G$257,3,0))</f>
        <v/>
      </c>
      <c r="G164" s="54" t="str">
        <f>IF($D164="","",VLOOKUP($D164,参加者一覧!$C$8:$G$257,4,0))</f>
        <v/>
      </c>
      <c r="H164" s="80" t="str">
        <f>IF($D164="","",VLOOKUP($D164,参加者一覧!$C$8:$G$257,5,0))</f>
        <v/>
      </c>
      <c r="I164" s="81" t="str">
        <f>IF($H164="","",VLOOKUP($H164,データ!$A$10:$B$65,2,0))</f>
        <v/>
      </c>
      <c r="J164" s="43"/>
      <c r="K164" s="82"/>
      <c r="L164" s="43"/>
      <c r="M164" s="43"/>
      <c r="N164" s="43"/>
      <c r="O164" s="43"/>
    </row>
    <row r="165" spans="1:15" x14ac:dyDescent="0.15">
      <c r="A165" s="52">
        <v>158</v>
      </c>
      <c r="B165" s="39"/>
      <c r="C165" s="39"/>
      <c r="D165" s="59"/>
      <c r="E165" s="54" t="str">
        <f>IF($D165="","",VLOOKUP($D165,参加者一覧!$C$8:$G$257,2,0))</f>
        <v/>
      </c>
      <c r="F165" s="54" t="str">
        <f>IF($D165="","",VLOOKUP($D165,参加者一覧!$C$8:$G$257,3,0))</f>
        <v/>
      </c>
      <c r="G165" s="54" t="str">
        <f>IF($D165="","",VLOOKUP($D165,参加者一覧!$C$8:$G$257,4,0))</f>
        <v/>
      </c>
      <c r="H165" s="80" t="str">
        <f>IF($D165="","",VLOOKUP($D165,参加者一覧!$C$8:$G$257,5,0))</f>
        <v/>
      </c>
      <c r="I165" s="81" t="str">
        <f>IF($H165="","",VLOOKUP($H165,データ!$A$10:$B$65,2,0))</f>
        <v/>
      </c>
      <c r="J165" s="43"/>
      <c r="K165" s="82"/>
      <c r="L165" s="43"/>
      <c r="M165" s="43"/>
      <c r="N165" s="43"/>
      <c r="O165" s="43"/>
    </row>
    <row r="166" spans="1:15" x14ac:dyDescent="0.15">
      <c r="A166" s="52">
        <v>159</v>
      </c>
      <c r="B166" s="39"/>
      <c r="C166" s="39"/>
      <c r="D166" s="59"/>
      <c r="E166" s="54" t="str">
        <f>IF($D166="","",VLOOKUP($D166,参加者一覧!$C$8:$G$257,2,0))</f>
        <v/>
      </c>
      <c r="F166" s="54" t="str">
        <f>IF($D166="","",VLOOKUP($D166,参加者一覧!$C$8:$G$257,3,0))</f>
        <v/>
      </c>
      <c r="G166" s="54" t="str">
        <f>IF($D166="","",VLOOKUP($D166,参加者一覧!$C$8:$G$257,4,0))</f>
        <v/>
      </c>
      <c r="H166" s="80" t="str">
        <f>IF($D166="","",VLOOKUP($D166,参加者一覧!$C$8:$G$257,5,0))</f>
        <v/>
      </c>
      <c r="I166" s="81" t="str">
        <f>IF($H166="","",VLOOKUP($H166,データ!$A$10:$B$65,2,0))</f>
        <v/>
      </c>
      <c r="J166" s="43"/>
      <c r="K166" s="82"/>
      <c r="L166" s="43"/>
      <c r="M166" s="43"/>
      <c r="N166" s="43"/>
      <c r="O166" s="43"/>
    </row>
    <row r="167" spans="1:15" x14ac:dyDescent="0.15">
      <c r="A167" s="52">
        <v>160</v>
      </c>
      <c r="B167" s="39"/>
      <c r="C167" s="39"/>
      <c r="D167" s="59"/>
      <c r="E167" s="54" t="str">
        <f>IF($D167="","",VLOOKUP($D167,参加者一覧!$C$8:$G$257,2,0))</f>
        <v/>
      </c>
      <c r="F167" s="54" t="str">
        <f>IF($D167="","",VLOOKUP($D167,参加者一覧!$C$8:$G$257,3,0))</f>
        <v/>
      </c>
      <c r="G167" s="54" t="str">
        <f>IF($D167="","",VLOOKUP($D167,参加者一覧!$C$8:$G$257,4,0))</f>
        <v/>
      </c>
      <c r="H167" s="80" t="str">
        <f>IF($D167="","",VLOOKUP($D167,参加者一覧!$C$8:$G$257,5,0))</f>
        <v/>
      </c>
      <c r="I167" s="81" t="str">
        <f>IF($H167="","",VLOOKUP($H167,データ!$A$10:$B$65,2,0))</f>
        <v/>
      </c>
      <c r="J167" s="43"/>
      <c r="K167" s="82"/>
      <c r="L167" s="43"/>
      <c r="M167" s="43"/>
      <c r="N167" s="43"/>
      <c r="O167" s="43"/>
    </row>
    <row r="168" spans="1:15" x14ac:dyDescent="0.15">
      <c r="A168" s="52">
        <v>161</v>
      </c>
      <c r="B168" s="39"/>
      <c r="C168" s="39"/>
      <c r="D168" s="59"/>
      <c r="E168" s="54" t="str">
        <f>IF($D168="","",VLOOKUP($D168,参加者一覧!$C$8:$G$257,2,0))</f>
        <v/>
      </c>
      <c r="F168" s="54" t="str">
        <f>IF($D168="","",VLOOKUP($D168,参加者一覧!$C$8:$G$257,3,0))</f>
        <v/>
      </c>
      <c r="G168" s="54" t="str">
        <f>IF($D168="","",VLOOKUP($D168,参加者一覧!$C$8:$G$257,4,0))</f>
        <v/>
      </c>
      <c r="H168" s="80" t="str">
        <f>IF($D168="","",VLOOKUP($D168,参加者一覧!$C$8:$G$257,5,0))</f>
        <v/>
      </c>
      <c r="I168" s="81" t="str">
        <f>IF($H168="","",VLOOKUP($H168,データ!$A$10:$B$65,2,0))</f>
        <v/>
      </c>
      <c r="J168" s="43"/>
      <c r="K168" s="82"/>
      <c r="L168" s="43"/>
      <c r="M168" s="43"/>
      <c r="N168" s="43"/>
      <c r="O168" s="43"/>
    </row>
    <row r="169" spans="1:15" x14ac:dyDescent="0.15">
      <c r="A169" s="52">
        <v>162</v>
      </c>
      <c r="B169" s="39"/>
      <c r="C169" s="39"/>
      <c r="D169" s="59"/>
      <c r="E169" s="54" t="str">
        <f>IF($D169="","",VLOOKUP($D169,参加者一覧!$C$8:$G$257,2,0))</f>
        <v/>
      </c>
      <c r="F169" s="54" t="str">
        <f>IF($D169="","",VLOOKUP($D169,参加者一覧!$C$8:$G$257,3,0))</f>
        <v/>
      </c>
      <c r="G169" s="54" t="str">
        <f>IF($D169="","",VLOOKUP($D169,参加者一覧!$C$8:$G$257,4,0))</f>
        <v/>
      </c>
      <c r="H169" s="80" t="str">
        <f>IF($D169="","",VLOOKUP($D169,参加者一覧!$C$8:$G$257,5,0))</f>
        <v/>
      </c>
      <c r="I169" s="81" t="str">
        <f>IF($H169="","",VLOOKUP($H169,データ!$A$10:$B$65,2,0))</f>
        <v/>
      </c>
      <c r="J169" s="43"/>
      <c r="K169" s="82"/>
      <c r="L169" s="43"/>
      <c r="M169" s="43"/>
      <c r="N169" s="43"/>
      <c r="O169" s="43"/>
    </row>
    <row r="170" spans="1:15" x14ac:dyDescent="0.15">
      <c r="A170" s="52">
        <v>163</v>
      </c>
      <c r="B170" s="39"/>
      <c r="C170" s="39"/>
      <c r="D170" s="59"/>
      <c r="E170" s="54" t="str">
        <f>IF($D170="","",VLOOKUP($D170,参加者一覧!$C$8:$G$257,2,0))</f>
        <v/>
      </c>
      <c r="F170" s="54" t="str">
        <f>IF($D170="","",VLOOKUP($D170,参加者一覧!$C$8:$G$257,3,0))</f>
        <v/>
      </c>
      <c r="G170" s="54" t="str">
        <f>IF($D170="","",VLOOKUP($D170,参加者一覧!$C$8:$G$257,4,0))</f>
        <v/>
      </c>
      <c r="H170" s="80" t="str">
        <f>IF($D170="","",VLOOKUP($D170,参加者一覧!$C$8:$G$257,5,0))</f>
        <v/>
      </c>
      <c r="I170" s="81" t="str">
        <f>IF($H170="","",VLOOKUP($H170,データ!$A$10:$B$65,2,0))</f>
        <v/>
      </c>
      <c r="J170" s="43"/>
      <c r="K170" s="82"/>
      <c r="L170" s="43"/>
      <c r="M170" s="43"/>
      <c r="N170" s="43"/>
      <c r="O170" s="43"/>
    </row>
    <row r="171" spans="1:15" x14ac:dyDescent="0.15">
      <c r="A171" s="52">
        <v>164</v>
      </c>
      <c r="B171" s="39"/>
      <c r="C171" s="39"/>
      <c r="D171" s="59"/>
      <c r="E171" s="54" t="str">
        <f>IF($D171="","",VLOOKUP($D171,参加者一覧!$C$8:$G$257,2,0))</f>
        <v/>
      </c>
      <c r="F171" s="54" t="str">
        <f>IF($D171="","",VLOOKUP($D171,参加者一覧!$C$8:$G$257,3,0))</f>
        <v/>
      </c>
      <c r="G171" s="54" t="str">
        <f>IF($D171="","",VLOOKUP($D171,参加者一覧!$C$8:$G$257,4,0))</f>
        <v/>
      </c>
      <c r="H171" s="80" t="str">
        <f>IF($D171="","",VLOOKUP($D171,参加者一覧!$C$8:$G$257,5,0))</f>
        <v/>
      </c>
      <c r="I171" s="81" t="str">
        <f>IF($H171="","",VLOOKUP($H171,データ!$A$10:$B$65,2,0))</f>
        <v/>
      </c>
      <c r="J171" s="43"/>
      <c r="K171" s="82"/>
      <c r="L171" s="43"/>
      <c r="M171" s="43"/>
      <c r="N171" s="43"/>
      <c r="O171" s="43"/>
    </row>
    <row r="172" spans="1:15" x14ac:dyDescent="0.15">
      <c r="A172" s="52">
        <v>165</v>
      </c>
      <c r="B172" s="39"/>
      <c r="C172" s="39"/>
      <c r="D172" s="59"/>
      <c r="E172" s="54" t="str">
        <f>IF($D172="","",VLOOKUP($D172,参加者一覧!$C$8:$G$257,2,0))</f>
        <v/>
      </c>
      <c r="F172" s="54" t="str">
        <f>IF($D172="","",VLOOKUP($D172,参加者一覧!$C$8:$G$257,3,0))</f>
        <v/>
      </c>
      <c r="G172" s="54" t="str">
        <f>IF($D172="","",VLOOKUP($D172,参加者一覧!$C$8:$G$257,4,0))</f>
        <v/>
      </c>
      <c r="H172" s="80" t="str">
        <f>IF($D172="","",VLOOKUP($D172,参加者一覧!$C$8:$G$257,5,0))</f>
        <v/>
      </c>
      <c r="I172" s="81" t="str">
        <f>IF($H172="","",VLOOKUP($H172,データ!$A$10:$B$65,2,0))</f>
        <v/>
      </c>
      <c r="J172" s="43"/>
      <c r="K172" s="82"/>
      <c r="L172" s="43"/>
      <c r="M172" s="43"/>
      <c r="N172" s="43"/>
      <c r="O172" s="43"/>
    </row>
    <row r="173" spans="1:15" x14ac:dyDescent="0.15">
      <c r="A173" s="52">
        <v>166</v>
      </c>
      <c r="B173" s="39"/>
      <c r="C173" s="39"/>
      <c r="D173" s="59"/>
      <c r="E173" s="54" t="str">
        <f>IF($D173="","",VLOOKUP($D173,参加者一覧!$C$8:$G$257,2,0))</f>
        <v/>
      </c>
      <c r="F173" s="54" t="str">
        <f>IF($D173="","",VLOOKUP($D173,参加者一覧!$C$8:$G$257,3,0))</f>
        <v/>
      </c>
      <c r="G173" s="54" t="str">
        <f>IF($D173="","",VLOOKUP($D173,参加者一覧!$C$8:$G$257,4,0))</f>
        <v/>
      </c>
      <c r="H173" s="80" t="str">
        <f>IF($D173="","",VLOOKUP($D173,参加者一覧!$C$8:$G$257,5,0))</f>
        <v/>
      </c>
      <c r="I173" s="81" t="str">
        <f>IF($H173="","",VLOOKUP($H173,データ!$A$10:$B$65,2,0))</f>
        <v/>
      </c>
      <c r="J173" s="43"/>
      <c r="K173" s="82"/>
      <c r="L173" s="43"/>
      <c r="M173" s="43"/>
      <c r="N173" s="43"/>
      <c r="O173" s="43"/>
    </row>
    <row r="174" spans="1:15" x14ac:dyDescent="0.15">
      <c r="A174" s="52">
        <v>167</v>
      </c>
      <c r="B174" s="39"/>
      <c r="C174" s="39"/>
      <c r="D174" s="59"/>
      <c r="E174" s="54" t="str">
        <f>IF($D174="","",VLOOKUP($D174,参加者一覧!$C$8:$G$257,2,0))</f>
        <v/>
      </c>
      <c r="F174" s="54" t="str">
        <f>IF($D174="","",VLOOKUP($D174,参加者一覧!$C$8:$G$257,3,0))</f>
        <v/>
      </c>
      <c r="G174" s="54" t="str">
        <f>IF($D174="","",VLOOKUP($D174,参加者一覧!$C$8:$G$257,4,0))</f>
        <v/>
      </c>
      <c r="H174" s="80" t="str">
        <f>IF($D174="","",VLOOKUP($D174,参加者一覧!$C$8:$G$257,5,0))</f>
        <v/>
      </c>
      <c r="I174" s="81" t="str">
        <f>IF($H174="","",VLOOKUP($H174,データ!$A$10:$B$65,2,0))</f>
        <v/>
      </c>
      <c r="J174" s="43"/>
      <c r="K174" s="82"/>
      <c r="L174" s="43"/>
      <c r="M174" s="43"/>
      <c r="N174" s="43"/>
      <c r="O174" s="43"/>
    </row>
    <row r="175" spans="1:15" x14ac:dyDescent="0.15">
      <c r="A175" s="52">
        <v>168</v>
      </c>
      <c r="B175" s="39"/>
      <c r="C175" s="39"/>
      <c r="D175" s="59"/>
      <c r="E175" s="54" t="str">
        <f>IF($D175="","",VLOOKUP($D175,参加者一覧!$C$8:$G$257,2,0))</f>
        <v/>
      </c>
      <c r="F175" s="54" t="str">
        <f>IF($D175="","",VLOOKUP($D175,参加者一覧!$C$8:$G$257,3,0))</f>
        <v/>
      </c>
      <c r="G175" s="54" t="str">
        <f>IF($D175="","",VLOOKUP($D175,参加者一覧!$C$8:$G$257,4,0))</f>
        <v/>
      </c>
      <c r="H175" s="80" t="str">
        <f>IF($D175="","",VLOOKUP($D175,参加者一覧!$C$8:$G$257,5,0))</f>
        <v/>
      </c>
      <c r="I175" s="81" t="str">
        <f>IF($H175="","",VLOOKUP($H175,データ!$A$10:$B$65,2,0))</f>
        <v/>
      </c>
      <c r="J175" s="43"/>
      <c r="K175" s="82"/>
      <c r="L175" s="43"/>
      <c r="M175" s="43"/>
      <c r="N175" s="43"/>
      <c r="O175" s="43"/>
    </row>
    <row r="176" spans="1:15" x14ac:dyDescent="0.15">
      <c r="A176" s="52">
        <v>169</v>
      </c>
      <c r="B176" s="39"/>
      <c r="C176" s="39"/>
      <c r="D176" s="59"/>
      <c r="E176" s="54" t="str">
        <f>IF($D176="","",VLOOKUP($D176,参加者一覧!$C$8:$G$257,2,0))</f>
        <v/>
      </c>
      <c r="F176" s="54" t="str">
        <f>IF($D176="","",VLOOKUP($D176,参加者一覧!$C$8:$G$257,3,0))</f>
        <v/>
      </c>
      <c r="G176" s="54" t="str">
        <f>IF($D176="","",VLOOKUP($D176,参加者一覧!$C$8:$G$257,4,0))</f>
        <v/>
      </c>
      <c r="H176" s="80" t="str">
        <f>IF($D176="","",VLOOKUP($D176,参加者一覧!$C$8:$G$257,5,0))</f>
        <v/>
      </c>
      <c r="I176" s="81" t="str">
        <f>IF($H176="","",VLOOKUP($H176,データ!$A$10:$B$65,2,0))</f>
        <v/>
      </c>
      <c r="J176" s="43"/>
      <c r="K176" s="82"/>
      <c r="L176" s="43"/>
      <c r="M176" s="43"/>
      <c r="N176" s="43"/>
      <c r="O176" s="43"/>
    </row>
    <row r="177" spans="1:15" x14ac:dyDescent="0.15">
      <c r="A177" s="52">
        <v>170</v>
      </c>
      <c r="B177" s="39"/>
      <c r="C177" s="39"/>
      <c r="D177" s="59"/>
      <c r="E177" s="54" t="str">
        <f>IF($D177="","",VLOOKUP($D177,参加者一覧!$C$8:$G$257,2,0))</f>
        <v/>
      </c>
      <c r="F177" s="54" t="str">
        <f>IF($D177="","",VLOOKUP($D177,参加者一覧!$C$8:$G$257,3,0))</f>
        <v/>
      </c>
      <c r="G177" s="54" t="str">
        <f>IF($D177="","",VLOOKUP($D177,参加者一覧!$C$8:$G$257,4,0))</f>
        <v/>
      </c>
      <c r="H177" s="80" t="str">
        <f>IF($D177="","",VLOOKUP($D177,参加者一覧!$C$8:$G$257,5,0))</f>
        <v/>
      </c>
      <c r="I177" s="81" t="str">
        <f>IF($H177="","",VLOOKUP($H177,データ!$A$10:$B$65,2,0))</f>
        <v/>
      </c>
      <c r="J177" s="43"/>
      <c r="K177" s="82"/>
      <c r="L177" s="43"/>
      <c r="M177" s="43"/>
      <c r="N177" s="43"/>
      <c r="O177" s="43"/>
    </row>
    <row r="178" spans="1:15" x14ac:dyDescent="0.15">
      <c r="A178" s="52">
        <v>171</v>
      </c>
      <c r="B178" s="39"/>
      <c r="C178" s="39"/>
      <c r="D178" s="59"/>
      <c r="E178" s="54" t="str">
        <f>IF($D178="","",VLOOKUP($D178,参加者一覧!$C$8:$G$257,2,0))</f>
        <v/>
      </c>
      <c r="F178" s="54" t="str">
        <f>IF($D178="","",VLOOKUP($D178,参加者一覧!$C$8:$G$257,3,0))</f>
        <v/>
      </c>
      <c r="G178" s="54" t="str">
        <f>IF($D178="","",VLOOKUP($D178,参加者一覧!$C$8:$G$257,4,0))</f>
        <v/>
      </c>
      <c r="H178" s="80" t="str">
        <f>IF($D178="","",VLOOKUP($D178,参加者一覧!$C$8:$G$257,5,0))</f>
        <v/>
      </c>
      <c r="I178" s="81" t="str">
        <f>IF($H178="","",VLOOKUP($H178,データ!$A$10:$B$65,2,0))</f>
        <v/>
      </c>
      <c r="J178" s="43"/>
      <c r="K178" s="82"/>
      <c r="L178" s="43"/>
      <c r="M178" s="43"/>
      <c r="N178" s="43"/>
      <c r="O178" s="43"/>
    </row>
    <row r="179" spans="1:15" x14ac:dyDescent="0.15">
      <c r="A179" s="52">
        <v>172</v>
      </c>
      <c r="B179" s="39"/>
      <c r="C179" s="39"/>
      <c r="D179" s="59"/>
      <c r="E179" s="54" t="str">
        <f>IF($D179="","",VLOOKUP($D179,参加者一覧!$C$8:$G$257,2,0))</f>
        <v/>
      </c>
      <c r="F179" s="54" t="str">
        <f>IF($D179="","",VLOOKUP($D179,参加者一覧!$C$8:$G$257,3,0))</f>
        <v/>
      </c>
      <c r="G179" s="54" t="str">
        <f>IF($D179="","",VLOOKUP($D179,参加者一覧!$C$8:$G$257,4,0))</f>
        <v/>
      </c>
      <c r="H179" s="80" t="str">
        <f>IF($D179="","",VLOOKUP($D179,参加者一覧!$C$8:$G$257,5,0))</f>
        <v/>
      </c>
      <c r="I179" s="81" t="str">
        <f>IF($H179="","",VLOOKUP($H179,データ!$A$10:$B$65,2,0))</f>
        <v/>
      </c>
      <c r="J179" s="43"/>
      <c r="K179" s="82"/>
      <c r="L179" s="43"/>
      <c r="M179" s="43"/>
      <c r="N179" s="43"/>
      <c r="O179" s="43"/>
    </row>
    <row r="180" spans="1:15" x14ac:dyDescent="0.15">
      <c r="A180" s="52">
        <v>173</v>
      </c>
      <c r="B180" s="39"/>
      <c r="C180" s="39"/>
      <c r="D180" s="59"/>
      <c r="E180" s="54" t="str">
        <f>IF($D180="","",VLOOKUP($D180,参加者一覧!$C$8:$G$257,2,0))</f>
        <v/>
      </c>
      <c r="F180" s="54" t="str">
        <f>IF($D180="","",VLOOKUP($D180,参加者一覧!$C$8:$G$257,3,0))</f>
        <v/>
      </c>
      <c r="G180" s="54" t="str">
        <f>IF($D180="","",VLOOKUP($D180,参加者一覧!$C$8:$G$257,4,0))</f>
        <v/>
      </c>
      <c r="H180" s="80" t="str">
        <f>IF($D180="","",VLOOKUP($D180,参加者一覧!$C$8:$G$257,5,0))</f>
        <v/>
      </c>
      <c r="I180" s="81" t="str">
        <f>IF($H180="","",VLOOKUP($H180,データ!$A$10:$B$65,2,0))</f>
        <v/>
      </c>
      <c r="J180" s="43"/>
      <c r="K180" s="82"/>
      <c r="L180" s="43"/>
      <c r="M180" s="43"/>
      <c r="N180" s="43"/>
      <c r="O180" s="43"/>
    </row>
    <row r="181" spans="1:15" x14ac:dyDescent="0.15">
      <c r="A181" s="52">
        <v>174</v>
      </c>
      <c r="B181" s="39"/>
      <c r="C181" s="39"/>
      <c r="D181" s="59"/>
      <c r="E181" s="54" t="str">
        <f>IF($D181="","",VLOOKUP($D181,参加者一覧!$C$8:$G$257,2,0))</f>
        <v/>
      </c>
      <c r="F181" s="54" t="str">
        <f>IF($D181="","",VLOOKUP($D181,参加者一覧!$C$8:$G$257,3,0))</f>
        <v/>
      </c>
      <c r="G181" s="54" t="str">
        <f>IF($D181="","",VLOOKUP($D181,参加者一覧!$C$8:$G$257,4,0))</f>
        <v/>
      </c>
      <c r="H181" s="80" t="str">
        <f>IF($D181="","",VLOOKUP($D181,参加者一覧!$C$8:$G$257,5,0))</f>
        <v/>
      </c>
      <c r="I181" s="81" t="str">
        <f>IF($H181="","",VLOOKUP($H181,データ!$A$10:$B$65,2,0))</f>
        <v/>
      </c>
      <c r="J181" s="43"/>
      <c r="K181" s="82"/>
      <c r="L181" s="43"/>
      <c r="M181" s="43"/>
      <c r="N181" s="43"/>
      <c r="O181" s="43"/>
    </row>
    <row r="182" spans="1:15" x14ac:dyDescent="0.15">
      <c r="A182" s="52">
        <v>175</v>
      </c>
      <c r="B182" s="39"/>
      <c r="C182" s="39"/>
      <c r="D182" s="59"/>
      <c r="E182" s="54" t="str">
        <f>IF($D182="","",VLOOKUP($D182,参加者一覧!$C$8:$G$257,2,0))</f>
        <v/>
      </c>
      <c r="F182" s="54" t="str">
        <f>IF($D182="","",VLOOKUP($D182,参加者一覧!$C$8:$G$257,3,0))</f>
        <v/>
      </c>
      <c r="G182" s="54" t="str">
        <f>IF($D182="","",VLOOKUP($D182,参加者一覧!$C$8:$G$257,4,0))</f>
        <v/>
      </c>
      <c r="H182" s="80" t="str">
        <f>IF($D182="","",VLOOKUP($D182,参加者一覧!$C$8:$G$257,5,0))</f>
        <v/>
      </c>
      <c r="I182" s="81" t="str">
        <f>IF($H182="","",VLOOKUP($H182,データ!$A$10:$B$65,2,0))</f>
        <v/>
      </c>
      <c r="J182" s="43"/>
      <c r="K182" s="82"/>
      <c r="L182" s="43"/>
      <c r="M182" s="43"/>
      <c r="N182" s="43"/>
      <c r="O182" s="43"/>
    </row>
    <row r="183" spans="1:15" x14ac:dyDescent="0.15">
      <c r="A183" s="52">
        <v>176</v>
      </c>
      <c r="B183" s="39"/>
      <c r="C183" s="39"/>
      <c r="D183" s="59"/>
      <c r="E183" s="54" t="str">
        <f>IF($D183="","",VLOOKUP($D183,参加者一覧!$C$8:$G$257,2,0))</f>
        <v/>
      </c>
      <c r="F183" s="54" t="str">
        <f>IF($D183="","",VLOOKUP($D183,参加者一覧!$C$8:$G$257,3,0))</f>
        <v/>
      </c>
      <c r="G183" s="54" t="str">
        <f>IF($D183="","",VLOOKUP($D183,参加者一覧!$C$8:$G$257,4,0))</f>
        <v/>
      </c>
      <c r="H183" s="80" t="str">
        <f>IF($D183="","",VLOOKUP($D183,参加者一覧!$C$8:$G$257,5,0))</f>
        <v/>
      </c>
      <c r="I183" s="81" t="str">
        <f>IF($H183="","",VLOOKUP($H183,データ!$A$10:$B$65,2,0))</f>
        <v/>
      </c>
      <c r="J183" s="43"/>
      <c r="K183" s="82"/>
      <c r="L183" s="43"/>
      <c r="M183" s="43"/>
      <c r="N183" s="43"/>
      <c r="O183" s="43"/>
    </row>
    <row r="184" spans="1:15" x14ac:dyDescent="0.15">
      <c r="A184" s="52">
        <v>177</v>
      </c>
      <c r="B184" s="39"/>
      <c r="C184" s="39"/>
      <c r="D184" s="59"/>
      <c r="E184" s="54" t="str">
        <f>IF($D184="","",VLOOKUP($D184,参加者一覧!$C$8:$G$257,2,0))</f>
        <v/>
      </c>
      <c r="F184" s="54" t="str">
        <f>IF($D184="","",VLOOKUP($D184,参加者一覧!$C$8:$G$257,3,0))</f>
        <v/>
      </c>
      <c r="G184" s="54" t="str">
        <f>IF($D184="","",VLOOKUP($D184,参加者一覧!$C$8:$G$257,4,0))</f>
        <v/>
      </c>
      <c r="H184" s="80" t="str">
        <f>IF($D184="","",VLOOKUP($D184,参加者一覧!$C$8:$G$257,5,0))</f>
        <v/>
      </c>
      <c r="I184" s="81" t="str">
        <f>IF($H184="","",VLOOKUP($H184,データ!$A$10:$B$65,2,0))</f>
        <v/>
      </c>
      <c r="J184" s="43"/>
      <c r="K184" s="82"/>
      <c r="L184" s="43"/>
      <c r="M184" s="43"/>
      <c r="N184" s="43"/>
      <c r="O184" s="43"/>
    </row>
    <row r="185" spans="1:15" x14ac:dyDescent="0.15">
      <c r="A185" s="52">
        <v>178</v>
      </c>
      <c r="B185" s="39"/>
      <c r="C185" s="39"/>
      <c r="D185" s="59"/>
      <c r="E185" s="54" t="str">
        <f>IF($D185="","",VLOOKUP($D185,参加者一覧!$C$8:$G$257,2,0))</f>
        <v/>
      </c>
      <c r="F185" s="54" t="str">
        <f>IF($D185="","",VLOOKUP($D185,参加者一覧!$C$8:$G$257,3,0))</f>
        <v/>
      </c>
      <c r="G185" s="54" t="str">
        <f>IF($D185="","",VLOOKUP($D185,参加者一覧!$C$8:$G$257,4,0))</f>
        <v/>
      </c>
      <c r="H185" s="80" t="str">
        <f>IF($D185="","",VLOOKUP($D185,参加者一覧!$C$8:$G$257,5,0))</f>
        <v/>
      </c>
      <c r="I185" s="81" t="str">
        <f>IF($H185="","",VLOOKUP($H185,データ!$A$10:$B$65,2,0))</f>
        <v/>
      </c>
      <c r="J185" s="43"/>
      <c r="K185" s="82"/>
      <c r="L185" s="43"/>
      <c r="M185" s="43"/>
      <c r="N185" s="43"/>
      <c r="O185" s="43"/>
    </row>
    <row r="186" spans="1:15" x14ac:dyDescent="0.15">
      <c r="A186" s="52">
        <v>179</v>
      </c>
      <c r="B186" s="39"/>
      <c r="C186" s="39"/>
      <c r="D186" s="59"/>
      <c r="E186" s="54" t="str">
        <f>IF($D186="","",VLOOKUP($D186,参加者一覧!$C$8:$G$257,2,0))</f>
        <v/>
      </c>
      <c r="F186" s="54" t="str">
        <f>IF($D186="","",VLOOKUP($D186,参加者一覧!$C$8:$G$257,3,0))</f>
        <v/>
      </c>
      <c r="G186" s="54" t="str">
        <f>IF($D186="","",VLOOKUP($D186,参加者一覧!$C$8:$G$257,4,0))</f>
        <v/>
      </c>
      <c r="H186" s="80" t="str">
        <f>IF($D186="","",VLOOKUP($D186,参加者一覧!$C$8:$G$257,5,0))</f>
        <v/>
      </c>
      <c r="I186" s="81" t="str">
        <f>IF($H186="","",VLOOKUP($H186,データ!$A$10:$B$65,2,0))</f>
        <v/>
      </c>
      <c r="J186" s="43"/>
      <c r="K186" s="82"/>
      <c r="L186" s="43"/>
      <c r="M186" s="43"/>
      <c r="N186" s="43"/>
      <c r="O186" s="43"/>
    </row>
    <row r="187" spans="1:15" x14ac:dyDescent="0.15">
      <c r="A187" s="52">
        <v>180</v>
      </c>
      <c r="B187" s="39"/>
      <c r="C187" s="39"/>
      <c r="D187" s="59"/>
      <c r="E187" s="54" t="str">
        <f>IF($D187="","",VLOOKUP($D187,参加者一覧!$C$8:$G$257,2,0))</f>
        <v/>
      </c>
      <c r="F187" s="54" t="str">
        <f>IF($D187="","",VLOOKUP($D187,参加者一覧!$C$8:$G$257,3,0))</f>
        <v/>
      </c>
      <c r="G187" s="54" t="str">
        <f>IF($D187="","",VLOOKUP($D187,参加者一覧!$C$8:$G$257,4,0))</f>
        <v/>
      </c>
      <c r="H187" s="80" t="str">
        <f>IF($D187="","",VLOOKUP($D187,参加者一覧!$C$8:$G$257,5,0))</f>
        <v/>
      </c>
      <c r="I187" s="81" t="str">
        <f>IF($H187="","",VLOOKUP($H187,データ!$A$10:$B$65,2,0))</f>
        <v/>
      </c>
      <c r="J187" s="43"/>
      <c r="K187" s="82"/>
      <c r="L187" s="43"/>
      <c r="M187" s="43"/>
      <c r="N187" s="43"/>
      <c r="O187" s="43"/>
    </row>
    <row r="188" spans="1:15" x14ac:dyDescent="0.15">
      <c r="A188" s="52">
        <v>181</v>
      </c>
      <c r="B188" s="39"/>
      <c r="C188" s="39"/>
      <c r="D188" s="59"/>
      <c r="E188" s="54" t="str">
        <f>IF($D188="","",VLOOKUP($D188,参加者一覧!$C$8:$G$257,2,0))</f>
        <v/>
      </c>
      <c r="F188" s="54" t="str">
        <f>IF($D188="","",VLOOKUP($D188,参加者一覧!$C$8:$G$257,3,0))</f>
        <v/>
      </c>
      <c r="G188" s="54" t="str">
        <f>IF($D188="","",VLOOKUP($D188,参加者一覧!$C$8:$G$257,4,0))</f>
        <v/>
      </c>
      <c r="H188" s="80" t="str">
        <f>IF($D188="","",VLOOKUP($D188,参加者一覧!$C$8:$G$257,5,0))</f>
        <v/>
      </c>
      <c r="I188" s="81" t="str">
        <f>IF($H188="","",VLOOKUP($H188,データ!$A$10:$B$65,2,0))</f>
        <v/>
      </c>
      <c r="J188" s="43"/>
      <c r="K188" s="82"/>
      <c r="L188" s="43"/>
      <c r="M188" s="43"/>
      <c r="N188" s="43"/>
      <c r="O188" s="43"/>
    </row>
    <row r="189" spans="1:15" x14ac:dyDescent="0.15">
      <c r="A189" s="52">
        <v>182</v>
      </c>
      <c r="B189" s="39"/>
      <c r="C189" s="39"/>
      <c r="D189" s="59"/>
      <c r="E189" s="54" t="str">
        <f>IF($D189="","",VLOOKUP($D189,参加者一覧!$C$8:$G$257,2,0))</f>
        <v/>
      </c>
      <c r="F189" s="54" t="str">
        <f>IF($D189="","",VLOOKUP($D189,参加者一覧!$C$8:$G$257,3,0))</f>
        <v/>
      </c>
      <c r="G189" s="54" t="str">
        <f>IF($D189="","",VLOOKUP($D189,参加者一覧!$C$8:$G$257,4,0))</f>
        <v/>
      </c>
      <c r="H189" s="80" t="str">
        <f>IF($D189="","",VLOOKUP($D189,参加者一覧!$C$8:$G$257,5,0))</f>
        <v/>
      </c>
      <c r="I189" s="81" t="str">
        <f>IF($H189="","",VLOOKUP($H189,データ!$A$10:$B$65,2,0))</f>
        <v/>
      </c>
      <c r="J189" s="43"/>
      <c r="K189" s="82"/>
      <c r="L189" s="43"/>
      <c r="M189" s="43"/>
      <c r="N189" s="43"/>
      <c r="O189" s="43"/>
    </row>
    <row r="190" spans="1:15" x14ac:dyDescent="0.15">
      <c r="A190" s="52">
        <v>183</v>
      </c>
      <c r="B190" s="39"/>
      <c r="C190" s="39"/>
      <c r="D190" s="59"/>
      <c r="E190" s="54" t="str">
        <f>IF($D190="","",VLOOKUP($D190,参加者一覧!$C$8:$G$257,2,0))</f>
        <v/>
      </c>
      <c r="F190" s="54" t="str">
        <f>IF($D190="","",VLOOKUP($D190,参加者一覧!$C$8:$G$257,3,0))</f>
        <v/>
      </c>
      <c r="G190" s="54" t="str">
        <f>IF($D190="","",VLOOKUP($D190,参加者一覧!$C$8:$G$257,4,0))</f>
        <v/>
      </c>
      <c r="H190" s="80" t="str">
        <f>IF($D190="","",VLOOKUP($D190,参加者一覧!$C$8:$G$257,5,0))</f>
        <v/>
      </c>
      <c r="I190" s="81" t="str">
        <f>IF($H190="","",VLOOKUP($H190,データ!$A$10:$B$65,2,0))</f>
        <v/>
      </c>
      <c r="J190" s="43"/>
      <c r="K190" s="82"/>
      <c r="L190" s="43"/>
      <c r="M190" s="43"/>
      <c r="N190" s="43"/>
      <c r="O190" s="43"/>
    </row>
    <row r="191" spans="1:15" x14ac:dyDescent="0.15">
      <c r="A191" s="52">
        <v>184</v>
      </c>
      <c r="B191" s="39"/>
      <c r="C191" s="39"/>
      <c r="D191" s="59"/>
      <c r="E191" s="54" t="str">
        <f>IF($D191="","",VLOOKUP($D191,参加者一覧!$C$8:$G$257,2,0))</f>
        <v/>
      </c>
      <c r="F191" s="54" t="str">
        <f>IF($D191="","",VLOOKUP($D191,参加者一覧!$C$8:$G$257,3,0))</f>
        <v/>
      </c>
      <c r="G191" s="54" t="str">
        <f>IF($D191="","",VLOOKUP($D191,参加者一覧!$C$8:$G$257,4,0))</f>
        <v/>
      </c>
      <c r="H191" s="80" t="str">
        <f>IF($D191="","",VLOOKUP($D191,参加者一覧!$C$8:$G$257,5,0))</f>
        <v/>
      </c>
      <c r="I191" s="81" t="str">
        <f>IF($H191="","",VLOOKUP($H191,データ!$A$10:$B$65,2,0))</f>
        <v/>
      </c>
      <c r="J191" s="43"/>
      <c r="K191" s="82"/>
      <c r="L191" s="43"/>
      <c r="M191" s="43"/>
      <c r="N191" s="43"/>
      <c r="O191" s="43"/>
    </row>
    <row r="192" spans="1:15" x14ac:dyDescent="0.15">
      <c r="A192" s="52">
        <v>185</v>
      </c>
      <c r="B192" s="39"/>
      <c r="C192" s="39"/>
      <c r="D192" s="59"/>
      <c r="E192" s="54" t="str">
        <f>IF($D192="","",VLOOKUP($D192,参加者一覧!$C$8:$G$257,2,0))</f>
        <v/>
      </c>
      <c r="F192" s="54" t="str">
        <f>IF($D192="","",VLOOKUP($D192,参加者一覧!$C$8:$G$257,3,0))</f>
        <v/>
      </c>
      <c r="G192" s="54" t="str">
        <f>IF($D192="","",VLOOKUP($D192,参加者一覧!$C$8:$G$257,4,0))</f>
        <v/>
      </c>
      <c r="H192" s="80" t="str">
        <f>IF($D192="","",VLOOKUP($D192,参加者一覧!$C$8:$G$257,5,0))</f>
        <v/>
      </c>
      <c r="I192" s="81" t="str">
        <f>IF($H192="","",VLOOKUP($H192,データ!$A$10:$B$65,2,0))</f>
        <v/>
      </c>
      <c r="J192" s="43"/>
      <c r="K192" s="82"/>
      <c r="L192" s="43"/>
      <c r="M192" s="43"/>
      <c r="N192" s="43"/>
      <c r="O192" s="43"/>
    </row>
    <row r="193" spans="1:15" x14ac:dyDescent="0.15">
      <c r="A193" s="52">
        <v>186</v>
      </c>
      <c r="B193" s="39"/>
      <c r="C193" s="39"/>
      <c r="D193" s="59"/>
      <c r="E193" s="54" t="str">
        <f>IF($D193="","",VLOOKUP($D193,参加者一覧!$C$8:$G$257,2,0))</f>
        <v/>
      </c>
      <c r="F193" s="54" t="str">
        <f>IF($D193="","",VLOOKUP($D193,参加者一覧!$C$8:$G$257,3,0))</f>
        <v/>
      </c>
      <c r="G193" s="54" t="str">
        <f>IF($D193="","",VLOOKUP($D193,参加者一覧!$C$8:$G$257,4,0))</f>
        <v/>
      </c>
      <c r="H193" s="80" t="str">
        <f>IF($D193="","",VLOOKUP($D193,参加者一覧!$C$8:$G$257,5,0))</f>
        <v/>
      </c>
      <c r="I193" s="81" t="str">
        <f>IF($H193="","",VLOOKUP($H193,データ!$A$10:$B$65,2,0))</f>
        <v/>
      </c>
      <c r="J193" s="43"/>
      <c r="K193" s="82"/>
      <c r="L193" s="43"/>
      <c r="M193" s="43"/>
      <c r="N193" s="43"/>
      <c r="O193" s="43"/>
    </row>
    <row r="194" spans="1:15" x14ac:dyDescent="0.15">
      <c r="A194" s="52">
        <v>187</v>
      </c>
      <c r="B194" s="39"/>
      <c r="C194" s="39"/>
      <c r="D194" s="59"/>
      <c r="E194" s="54" t="str">
        <f>IF($D194="","",VLOOKUP($D194,参加者一覧!$C$8:$G$257,2,0))</f>
        <v/>
      </c>
      <c r="F194" s="54" t="str">
        <f>IF($D194="","",VLOOKUP($D194,参加者一覧!$C$8:$G$257,3,0))</f>
        <v/>
      </c>
      <c r="G194" s="54" t="str">
        <f>IF($D194="","",VLOOKUP($D194,参加者一覧!$C$8:$G$257,4,0))</f>
        <v/>
      </c>
      <c r="H194" s="80" t="str">
        <f>IF($D194="","",VLOOKUP($D194,参加者一覧!$C$8:$G$257,5,0))</f>
        <v/>
      </c>
      <c r="I194" s="81" t="str">
        <f>IF($H194="","",VLOOKUP($H194,データ!$A$10:$B$65,2,0))</f>
        <v/>
      </c>
      <c r="J194" s="43"/>
      <c r="K194" s="82"/>
      <c r="L194" s="43"/>
      <c r="M194" s="43"/>
      <c r="N194" s="43"/>
      <c r="O194" s="43"/>
    </row>
    <row r="195" spans="1:15" x14ac:dyDescent="0.15">
      <c r="A195" s="52">
        <v>188</v>
      </c>
      <c r="B195" s="39"/>
      <c r="C195" s="39"/>
      <c r="D195" s="59"/>
      <c r="E195" s="54" t="str">
        <f>IF($D195="","",VLOOKUP($D195,参加者一覧!$C$8:$G$257,2,0))</f>
        <v/>
      </c>
      <c r="F195" s="54" t="str">
        <f>IF($D195="","",VLOOKUP($D195,参加者一覧!$C$8:$G$257,3,0))</f>
        <v/>
      </c>
      <c r="G195" s="54" t="str">
        <f>IF($D195="","",VLOOKUP($D195,参加者一覧!$C$8:$G$257,4,0))</f>
        <v/>
      </c>
      <c r="H195" s="80" t="str">
        <f>IF($D195="","",VLOOKUP($D195,参加者一覧!$C$8:$G$257,5,0))</f>
        <v/>
      </c>
      <c r="I195" s="81" t="str">
        <f>IF($H195="","",VLOOKUP($H195,データ!$A$10:$B$65,2,0))</f>
        <v/>
      </c>
      <c r="J195" s="43"/>
      <c r="K195" s="82"/>
      <c r="L195" s="43"/>
      <c r="M195" s="43"/>
      <c r="N195" s="43"/>
      <c r="O195" s="43"/>
    </row>
    <row r="196" spans="1:15" x14ac:dyDescent="0.15">
      <c r="A196" s="52">
        <v>189</v>
      </c>
      <c r="B196" s="39"/>
      <c r="C196" s="39"/>
      <c r="D196" s="59"/>
      <c r="E196" s="54" t="str">
        <f>IF($D196="","",VLOOKUP($D196,参加者一覧!$C$8:$G$257,2,0))</f>
        <v/>
      </c>
      <c r="F196" s="54" t="str">
        <f>IF($D196="","",VLOOKUP($D196,参加者一覧!$C$8:$G$257,3,0))</f>
        <v/>
      </c>
      <c r="G196" s="54" t="str">
        <f>IF($D196="","",VLOOKUP($D196,参加者一覧!$C$8:$G$257,4,0))</f>
        <v/>
      </c>
      <c r="H196" s="80" t="str">
        <f>IF($D196="","",VLOOKUP($D196,参加者一覧!$C$8:$G$257,5,0))</f>
        <v/>
      </c>
      <c r="I196" s="81" t="str">
        <f>IF($H196="","",VLOOKUP($H196,データ!$A$10:$B$65,2,0))</f>
        <v/>
      </c>
      <c r="J196" s="43"/>
      <c r="K196" s="82"/>
      <c r="L196" s="43"/>
      <c r="M196" s="43"/>
      <c r="N196" s="43"/>
      <c r="O196" s="43"/>
    </row>
    <row r="197" spans="1:15" x14ac:dyDescent="0.15">
      <c r="A197" s="52">
        <v>190</v>
      </c>
      <c r="B197" s="39"/>
      <c r="C197" s="39"/>
      <c r="D197" s="59"/>
      <c r="E197" s="54" t="str">
        <f>IF($D197="","",VLOOKUP($D197,参加者一覧!$C$8:$G$257,2,0))</f>
        <v/>
      </c>
      <c r="F197" s="54" t="str">
        <f>IF($D197="","",VLOOKUP($D197,参加者一覧!$C$8:$G$257,3,0))</f>
        <v/>
      </c>
      <c r="G197" s="54" t="str">
        <f>IF($D197="","",VLOOKUP($D197,参加者一覧!$C$8:$G$257,4,0))</f>
        <v/>
      </c>
      <c r="H197" s="80" t="str">
        <f>IF($D197="","",VLOOKUP($D197,参加者一覧!$C$8:$G$257,5,0))</f>
        <v/>
      </c>
      <c r="I197" s="81" t="str">
        <f>IF($H197="","",VLOOKUP($H197,データ!$A$10:$B$65,2,0))</f>
        <v/>
      </c>
      <c r="J197" s="43"/>
      <c r="K197" s="82"/>
      <c r="L197" s="43"/>
      <c r="M197" s="43"/>
      <c r="N197" s="43"/>
      <c r="O197" s="43"/>
    </row>
    <row r="198" spans="1:15" x14ac:dyDescent="0.15">
      <c r="A198" s="52">
        <v>191</v>
      </c>
      <c r="B198" s="39"/>
      <c r="C198" s="39"/>
      <c r="D198" s="59"/>
      <c r="E198" s="54" t="str">
        <f>IF($D198="","",VLOOKUP($D198,参加者一覧!$C$8:$G$257,2,0))</f>
        <v/>
      </c>
      <c r="F198" s="54" t="str">
        <f>IF($D198="","",VLOOKUP($D198,参加者一覧!$C$8:$G$257,3,0))</f>
        <v/>
      </c>
      <c r="G198" s="54" t="str">
        <f>IF($D198="","",VLOOKUP($D198,参加者一覧!$C$8:$G$257,4,0))</f>
        <v/>
      </c>
      <c r="H198" s="80" t="str">
        <f>IF($D198="","",VLOOKUP($D198,参加者一覧!$C$8:$G$257,5,0))</f>
        <v/>
      </c>
      <c r="I198" s="81" t="str">
        <f>IF($H198="","",VLOOKUP($H198,データ!$A$10:$B$65,2,0))</f>
        <v/>
      </c>
      <c r="J198" s="43"/>
      <c r="K198" s="82"/>
      <c r="L198" s="43"/>
      <c r="M198" s="43"/>
      <c r="N198" s="43"/>
      <c r="O198" s="43"/>
    </row>
    <row r="199" spans="1:15" x14ac:dyDescent="0.15">
      <c r="A199" s="52">
        <v>192</v>
      </c>
      <c r="B199" s="39"/>
      <c r="C199" s="39"/>
      <c r="D199" s="59"/>
      <c r="E199" s="54" t="str">
        <f>IF($D199="","",VLOOKUP($D199,参加者一覧!$C$8:$G$257,2,0))</f>
        <v/>
      </c>
      <c r="F199" s="54" t="str">
        <f>IF($D199="","",VLOOKUP($D199,参加者一覧!$C$8:$G$257,3,0))</f>
        <v/>
      </c>
      <c r="G199" s="54" t="str">
        <f>IF($D199="","",VLOOKUP($D199,参加者一覧!$C$8:$G$257,4,0))</f>
        <v/>
      </c>
      <c r="H199" s="80" t="str">
        <f>IF($D199="","",VLOOKUP($D199,参加者一覧!$C$8:$G$257,5,0))</f>
        <v/>
      </c>
      <c r="I199" s="81" t="str">
        <f>IF($H199="","",VLOOKUP($H199,データ!$A$10:$B$65,2,0))</f>
        <v/>
      </c>
      <c r="J199" s="43"/>
      <c r="K199" s="82"/>
      <c r="L199" s="43"/>
      <c r="M199" s="43"/>
      <c r="N199" s="43"/>
      <c r="O199" s="43"/>
    </row>
    <row r="200" spans="1:15" x14ac:dyDescent="0.15">
      <c r="A200" s="52">
        <v>193</v>
      </c>
      <c r="B200" s="39"/>
      <c r="C200" s="39"/>
      <c r="D200" s="59"/>
      <c r="E200" s="54" t="str">
        <f>IF($D200="","",VLOOKUP($D200,参加者一覧!$C$8:$G$257,2,0))</f>
        <v/>
      </c>
      <c r="F200" s="54" t="str">
        <f>IF($D200="","",VLOOKUP($D200,参加者一覧!$C$8:$G$257,3,0))</f>
        <v/>
      </c>
      <c r="G200" s="54" t="str">
        <f>IF($D200="","",VLOOKUP($D200,参加者一覧!$C$8:$G$257,4,0))</f>
        <v/>
      </c>
      <c r="H200" s="80" t="str">
        <f>IF($D200="","",VLOOKUP($D200,参加者一覧!$C$8:$G$257,5,0))</f>
        <v/>
      </c>
      <c r="I200" s="81" t="str">
        <f>IF($H200="","",VLOOKUP($H200,データ!$A$10:$B$65,2,0))</f>
        <v/>
      </c>
      <c r="J200" s="43"/>
      <c r="K200" s="82"/>
      <c r="L200" s="43"/>
      <c r="M200" s="43"/>
      <c r="N200" s="43"/>
      <c r="O200" s="43"/>
    </row>
    <row r="201" spans="1:15" x14ac:dyDescent="0.15">
      <c r="A201" s="52">
        <v>194</v>
      </c>
      <c r="B201" s="39"/>
      <c r="C201" s="39"/>
      <c r="D201" s="59"/>
      <c r="E201" s="54" t="str">
        <f>IF($D201="","",VLOOKUP($D201,参加者一覧!$C$8:$G$257,2,0))</f>
        <v/>
      </c>
      <c r="F201" s="54" t="str">
        <f>IF($D201="","",VLOOKUP($D201,参加者一覧!$C$8:$G$257,3,0))</f>
        <v/>
      </c>
      <c r="G201" s="54" t="str">
        <f>IF($D201="","",VLOOKUP($D201,参加者一覧!$C$8:$G$257,4,0))</f>
        <v/>
      </c>
      <c r="H201" s="80" t="str">
        <f>IF($D201="","",VLOOKUP($D201,参加者一覧!$C$8:$G$257,5,0))</f>
        <v/>
      </c>
      <c r="I201" s="81" t="str">
        <f>IF($H201="","",VLOOKUP($H201,データ!$A$10:$B$65,2,0))</f>
        <v/>
      </c>
      <c r="J201" s="43"/>
      <c r="K201" s="82"/>
      <c r="L201" s="43"/>
      <c r="M201" s="43"/>
      <c r="N201" s="43"/>
      <c r="O201" s="43"/>
    </row>
    <row r="202" spans="1:15" x14ac:dyDescent="0.15">
      <c r="A202" s="52">
        <v>195</v>
      </c>
      <c r="B202" s="39"/>
      <c r="C202" s="39"/>
      <c r="D202" s="59"/>
      <c r="E202" s="54" t="str">
        <f>IF($D202="","",VLOOKUP($D202,参加者一覧!$C$8:$G$257,2,0))</f>
        <v/>
      </c>
      <c r="F202" s="54" t="str">
        <f>IF($D202="","",VLOOKUP($D202,参加者一覧!$C$8:$G$257,3,0))</f>
        <v/>
      </c>
      <c r="G202" s="54" t="str">
        <f>IF($D202="","",VLOOKUP($D202,参加者一覧!$C$8:$G$257,4,0))</f>
        <v/>
      </c>
      <c r="H202" s="80" t="str">
        <f>IF($D202="","",VLOOKUP($D202,参加者一覧!$C$8:$G$257,5,0))</f>
        <v/>
      </c>
      <c r="I202" s="81" t="str">
        <f>IF($H202="","",VLOOKUP($H202,データ!$A$10:$B$65,2,0))</f>
        <v/>
      </c>
      <c r="J202" s="43"/>
      <c r="K202" s="82"/>
      <c r="L202" s="43"/>
      <c r="M202" s="43"/>
      <c r="N202" s="43"/>
      <c r="O202" s="43"/>
    </row>
    <row r="203" spans="1:15" x14ac:dyDescent="0.15">
      <c r="A203" s="52">
        <v>196</v>
      </c>
      <c r="B203" s="39"/>
      <c r="C203" s="39"/>
      <c r="D203" s="59"/>
      <c r="E203" s="54" t="str">
        <f>IF($D203="","",VLOOKUP($D203,参加者一覧!$C$8:$G$257,2,0))</f>
        <v/>
      </c>
      <c r="F203" s="54" t="str">
        <f>IF($D203="","",VLOOKUP($D203,参加者一覧!$C$8:$G$257,3,0))</f>
        <v/>
      </c>
      <c r="G203" s="54" t="str">
        <f>IF($D203="","",VLOOKUP($D203,参加者一覧!$C$8:$G$257,4,0))</f>
        <v/>
      </c>
      <c r="H203" s="80" t="str">
        <f>IF($D203="","",VLOOKUP($D203,参加者一覧!$C$8:$G$257,5,0))</f>
        <v/>
      </c>
      <c r="I203" s="81" t="str">
        <f>IF($H203="","",VLOOKUP($H203,データ!$A$10:$B$65,2,0))</f>
        <v/>
      </c>
      <c r="J203" s="43"/>
      <c r="K203" s="82"/>
      <c r="L203" s="43"/>
      <c r="M203" s="43"/>
      <c r="N203" s="43"/>
      <c r="O203" s="43"/>
    </row>
    <row r="204" spans="1:15" x14ac:dyDescent="0.15">
      <c r="A204" s="52">
        <v>197</v>
      </c>
      <c r="B204" s="39"/>
      <c r="C204" s="39"/>
      <c r="D204" s="59"/>
      <c r="E204" s="54" t="str">
        <f>IF($D204="","",VLOOKUP($D204,参加者一覧!$C$8:$G$257,2,0))</f>
        <v/>
      </c>
      <c r="F204" s="54" t="str">
        <f>IF($D204="","",VLOOKUP($D204,参加者一覧!$C$8:$G$257,3,0))</f>
        <v/>
      </c>
      <c r="G204" s="54" t="str">
        <f>IF($D204="","",VLOOKUP($D204,参加者一覧!$C$8:$G$257,4,0))</f>
        <v/>
      </c>
      <c r="H204" s="80" t="str">
        <f>IF($D204="","",VLOOKUP($D204,参加者一覧!$C$8:$G$257,5,0))</f>
        <v/>
      </c>
      <c r="I204" s="81" t="str">
        <f>IF($H204="","",VLOOKUP($H204,データ!$A$10:$B$65,2,0))</f>
        <v/>
      </c>
      <c r="J204" s="43"/>
      <c r="K204" s="82"/>
      <c r="L204" s="43"/>
      <c r="M204" s="43"/>
      <c r="N204" s="43"/>
      <c r="O204" s="43"/>
    </row>
    <row r="205" spans="1:15" x14ac:dyDescent="0.15">
      <c r="A205" s="52">
        <v>198</v>
      </c>
      <c r="B205" s="39"/>
      <c r="C205" s="39"/>
      <c r="D205" s="59"/>
      <c r="E205" s="54" t="str">
        <f>IF($D205="","",VLOOKUP($D205,参加者一覧!$C$8:$G$257,2,0))</f>
        <v/>
      </c>
      <c r="F205" s="54" t="str">
        <f>IF($D205="","",VLOOKUP($D205,参加者一覧!$C$8:$G$257,3,0))</f>
        <v/>
      </c>
      <c r="G205" s="54" t="str">
        <f>IF($D205="","",VLOOKUP($D205,参加者一覧!$C$8:$G$257,4,0))</f>
        <v/>
      </c>
      <c r="H205" s="80" t="str">
        <f>IF($D205="","",VLOOKUP($D205,参加者一覧!$C$8:$G$257,5,0))</f>
        <v/>
      </c>
      <c r="I205" s="81" t="str">
        <f>IF($H205="","",VLOOKUP($H205,データ!$A$10:$B$65,2,0))</f>
        <v/>
      </c>
      <c r="J205" s="43"/>
      <c r="K205" s="82"/>
      <c r="L205" s="43"/>
      <c r="M205" s="43"/>
      <c r="N205" s="43"/>
      <c r="O205" s="43"/>
    </row>
    <row r="206" spans="1:15" x14ac:dyDescent="0.15">
      <c r="A206" s="52">
        <v>199</v>
      </c>
      <c r="B206" s="39"/>
      <c r="C206" s="39"/>
      <c r="D206" s="59"/>
      <c r="E206" s="54" t="str">
        <f>IF($D206="","",VLOOKUP($D206,参加者一覧!$C$8:$G$257,2,0))</f>
        <v/>
      </c>
      <c r="F206" s="54" t="str">
        <f>IF($D206="","",VLOOKUP($D206,参加者一覧!$C$8:$G$257,3,0))</f>
        <v/>
      </c>
      <c r="G206" s="54" t="str">
        <f>IF($D206="","",VLOOKUP($D206,参加者一覧!$C$8:$G$257,4,0))</f>
        <v/>
      </c>
      <c r="H206" s="80" t="str">
        <f>IF($D206="","",VLOOKUP($D206,参加者一覧!$C$8:$G$257,5,0))</f>
        <v/>
      </c>
      <c r="I206" s="81" t="str">
        <f>IF($H206="","",VLOOKUP($H206,データ!$A$10:$B$65,2,0))</f>
        <v/>
      </c>
      <c r="J206" s="43"/>
      <c r="K206" s="82"/>
      <c r="L206" s="43"/>
      <c r="M206" s="43"/>
      <c r="N206" s="43"/>
      <c r="O206" s="43"/>
    </row>
    <row r="207" spans="1:15" x14ac:dyDescent="0.15">
      <c r="A207" s="52">
        <v>200</v>
      </c>
      <c r="B207" s="39"/>
      <c r="C207" s="39"/>
      <c r="D207" s="59"/>
      <c r="E207" s="54" t="str">
        <f>IF($D207="","",VLOOKUP($D207,参加者一覧!$C$8:$G$257,2,0))</f>
        <v/>
      </c>
      <c r="F207" s="54" t="str">
        <f>IF($D207="","",VLOOKUP($D207,参加者一覧!$C$8:$G$257,3,0))</f>
        <v/>
      </c>
      <c r="G207" s="54" t="str">
        <f>IF($D207="","",VLOOKUP($D207,参加者一覧!$C$8:$G$257,4,0))</f>
        <v/>
      </c>
      <c r="H207" s="80" t="str">
        <f>IF($D207="","",VLOOKUP($D207,参加者一覧!$C$8:$G$257,5,0))</f>
        <v/>
      </c>
      <c r="I207" s="81" t="str">
        <f>IF($H207="","",VLOOKUP($H207,データ!$A$10:$B$65,2,0))</f>
        <v/>
      </c>
      <c r="J207" s="43"/>
      <c r="K207" s="82"/>
      <c r="L207" s="43"/>
      <c r="M207" s="43"/>
      <c r="N207" s="43"/>
      <c r="O207" s="43"/>
    </row>
  </sheetData>
  <mergeCells count="14">
    <mergeCell ref="H2:L2"/>
    <mergeCell ref="K4:L4"/>
    <mergeCell ref="N4:O4"/>
    <mergeCell ref="I6:I7"/>
    <mergeCell ref="G6:G7"/>
    <mergeCell ref="J6:J7"/>
    <mergeCell ref="K6:K7"/>
    <mergeCell ref="L6:L7"/>
    <mergeCell ref="M6:O6"/>
    <mergeCell ref="A6:A7"/>
    <mergeCell ref="C6:C7"/>
    <mergeCell ref="D6:D7"/>
    <mergeCell ref="E6:E7"/>
    <mergeCell ref="F6:F7"/>
  </mergeCells>
  <phoneticPr fontId="4"/>
  <dataValidations count="4">
    <dataValidation type="list" allowBlank="1" showInputMessage="1" showErrorMessage="1" sqref="J8:J207" xr:uid="{00000000-0002-0000-0100-000000000000}">
      <formula1>"シロギス,マコガレイ,イシガレイ,クロガシラ,その他のカレイ,アイナメ,クロダイ,キチヌ,ヘダイ,キュウセン,ネズミゴチ,ヨメゴチ,マハゼ,ハゼクチ,ニベ,スズキ,ヒラスズキ,マダイ,マゴチ,カワハギ,エソ,トカゲエソ,ワニエソ,シマイサキ,ヒラメ,カサゴ,メバル,ソイ,カジカ,ウシノシタ,タカノハダイ,ウマヅラハギ,ウスバハギ,ハマフエフキ,シロダイ,メイチダイ,コロダイ,コショウダイ,ホッケ,イラ,テンス,コブダイ,イトヨリダイ,アマダイ,ハタ,キジハタ,イシダイ,"</formula1>
    </dataValidation>
    <dataValidation type="list" allowBlank="1" showInputMessage="1" showErrorMessage="1" sqref="M8:M207" xr:uid="{00000000-0002-0000-0100-000001000000}">
      <formula1>"北海道,青森県,秋田県,岩手県,山形県,宮城県,福島県,茨城県,栃木県,群馬県,埼玉県,千葉県,東京都,神奈川県,山梨県,長野県,新潟県,富山県,石川県,福井県,静岡県,愛知県,岐阜県,三重県,滋賀県,京都府,大阪府,奈良県,和歌山県,兵庫県,鳥取県,島根県,岡山県,広島県,山口県,香川県,愛媛県,徳島県,高知県,福岡県,大分県,熊本県,佐賀県,長崎県,宮崎県,鹿児島県,沖縄県"</formula1>
    </dataValidation>
    <dataValidation type="list" allowBlank="1" showInputMessage="1" showErrorMessage="1" sqref="C8:C207" xr:uid="{00000000-0002-0000-0100-000002000000}">
      <formula1>審査区分</formula1>
    </dataValidation>
    <dataValidation type="list" allowBlank="1" showInputMessage="1" showErrorMessage="1" sqref="B8:B207" xr:uid="{00000000-0002-0000-0100-000003000000}">
      <formula1>出欠</formula1>
    </dataValidation>
  </dataValidations>
  <pageMargins left="0.42" right="0.2" top="0.71" bottom="0.42" header="0.51181102362204722" footer="0.25"/>
  <pageSetup paperSize="9" orientation="landscape" horizontalDpi="4294967293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A1:T207"/>
  <sheetViews>
    <sheetView workbookViewId="0">
      <selection activeCell="Q1" sqref="Q1"/>
    </sheetView>
  </sheetViews>
  <sheetFormatPr defaultColWidth="8.875" defaultRowHeight="13.5" outlineLevelCol="1" x14ac:dyDescent="0.15"/>
  <cols>
    <col min="1" max="1" width="4.875" style="31" customWidth="1"/>
    <col min="2" max="2" width="5.375" style="31" hidden="1" customWidth="1" outlineLevel="1"/>
    <col min="3" max="3" width="5.75" style="31" hidden="1" customWidth="1" outlineLevel="1"/>
    <col min="4" max="4" width="10.5" style="32" bestFit="1" customWidth="1" collapsed="1"/>
    <col min="5" max="5" width="9.75" style="31" bestFit="1" customWidth="1"/>
    <col min="6" max="6" width="15.625" style="31" bestFit="1" customWidth="1"/>
    <col min="7" max="7" width="16.125" style="31" customWidth="1"/>
    <col min="8" max="8" width="5.75" style="38" bestFit="1" customWidth="1"/>
    <col min="9" max="9" width="9.125" style="31" customWidth="1"/>
    <col min="10" max="10" width="11.5" style="31" bestFit="1" customWidth="1"/>
    <col min="11" max="11" width="5.75" style="62" bestFit="1" customWidth="1"/>
    <col min="12" max="12" width="7.5" style="62" bestFit="1" customWidth="1"/>
    <col min="13" max="13" width="6.875" style="62" bestFit="1" customWidth="1"/>
    <col min="14" max="14" width="6.5" style="31" customWidth="1"/>
    <col min="15" max="15" width="7.625" style="31" customWidth="1"/>
    <col min="16" max="16" width="7.75" style="31" bestFit="1" customWidth="1"/>
    <col min="17" max="17" width="18.125" style="31" customWidth="1"/>
    <col min="18" max="18" width="9" style="31" customWidth="1"/>
    <col min="19" max="19" width="16.375" style="31" hidden="1" customWidth="1"/>
    <col min="20" max="20" width="11.875" style="31" hidden="1" customWidth="1"/>
    <col min="21" max="21" width="10.625" style="31" customWidth="1"/>
    <col min="22" max="16384" width="8.875" style="31"/>
  </cols>
  <sheetData>
    <row r="1" spans="1:20" ht="13.5" customHeight="1" thickBot="1" x14ac:dyDescent="0.2">
      <c r="G1" s="33"/>
      <c r="H1" s="34"/>
      <c r="I1" s="33"/>
      <c r="J1" s="33"/>
      <c r="Q1" s="31" t="s">
        <v>228</v>
      </c>
    </row>
    <row r="2" spans="1:20" ht="24" customHeight="1" thickBot="1" x14ac:dyDescent="0.2">
      <c r="E2" s="63" t="s">
        <v>56</v>
      </c>
      <c r="F2" s="64" t="s">
        <v>223</v>
      </c>
      <c r="G2" s="65" t="s">
        <v>224</v>
      </c>
      <c r="H2" s="140" t="s">
        <v>57</v>
      </c>
      <c r="I2" s="140"/>
      <c r="J2" s="140"/>
      <c r="K2" s="140"/>
      <c r="L2" s="140"/>
      <c r="M2" s="140"/>
      <c r="N2" s="141"/>
      <c r="O2" s="66" t="s">
        <v>34</v>
      </c>
      <c r="P2" s="39"/>
      <c r="Q2" s="39" t="str">
        <f>IF($P2="","",VLOOKUP($P2,データ!$A$10:$B$65,2,0))</f>
        <v/>
      </c>
    </row>
    <row r="3" spans="1:20" ht="4.5" customHeight="1" x14ac:dyDescent="0.15">
      <c r="E3" s="40"/>
      <c r="F3" s="40"/>
      <c r="G3" s="40"/>
      <c r="H3" s="40"/>
      <c r="I3" s="40"/>
      <c r="J3" s="40"/>
      <c r="K3" s="67"/>
      <c r="L3" s="67"/>
      <c r="M3" s="67"/>
      <c r="N3" s="68"/>
      <c r="O3" s="69"/>
      <c r="P3" s="70"/>
    </row>
    <row r="4" spans="1:20" ht="15.75" customHeight="1" x14ac:dyDescent="0.15">
      <c r="E4" s="71" t="s">
        <v>91</v>
      </c>
      <c r="F4" s="40"/>
      <c r="G4" s="42" t="s">
        <v>38</v>
      </c>
      <c r="H4" s="72">
        <f>COUNTA(D8:D207)</f>
        <v>0</v>
      </c>
      <c r="I4" s="73"/>
      <c r="J4" s="43"/>
      <c r="K4" s="84"/>
      <c r="L4" s="44"/>
      <c r="M4" s="44"/>
      <c r="N4" s="85"/>
      <c r="O4" s="43"/>
      <c r="P4" s="143" t="s">
        <v>55</v>
      </c>
      <c r="Q4" s="144"/>
    </row>
    <row r="5" spans="1:20" ht="3.75" customHeight="1" x14ac:dyDescent="0.15">
      <c r="G5" s="45"/>
    </row>
    <row r="6" spans="1:20" ht="14.25" customHeight="1" x14ac:dyDescent="0.15">
      <c r="A6" s="132"/>
      <c r="B6" s="75" t="s">
        <v>36</v>
      </c>
      <c r="C6" s="133" t="s">
        <v>58</v>
      </c>
      <c r="D6" s="135" t="s">
        <v>59</v>
      </c>
      <c r="E6" s="137" t="s">
        <v>0</v>
      </c>
      <c r="F6" s="138" t="s">
        <v>1</v>
      </c>
      <c r="G6" s="138" t="s">
        <v>2</v>
      </c>
      <c r="H6" s="76" t="s">
        <v>8</v>
      </c>
      <c r="I6" s="137" t="s">
        <v>3</v>
      </c>
      <c r="J6" s="145" t="s">
        <v>10</v>
      </c>
      <c r="K6" s="147" t="s">
        <v>4</v>
      </c>
      <c r="L6" s="153" t="s">
        <v>64</v>
      </c>
      <c r="M6" s="154"/>
      <c r="N6" s="145" t="s">
        <v>5</v>
      </c>
      <c r="O6" s="148" t="s">
        <v>6</v>
      </c>
      <c r="P6" s="149"/>
      <c r="Q6" s="150"/>
    </row>
    <row r="7" spans="1:20" ht="14.25" customHeight="1" x14ac:dyDescent="0.15">
      <c r="A7" s="132"/>
      <c r="B7" s="77" t="s">
        <v>37</v>
      </c>
      <c r="C7" s="134"/>
      <c r="D7" s="136"/>
      <c r="E7" s="137"/>
      <c r="F7" s="139"/>
      <c r="G7" s="139"/>
      <c r="H7" s="78" t="s">
        <v>11</v>
      </c>
      <c r="I7" s="137"/>
      <c r="J7" s="146"/>
      <c r="K7" s="147"/>
      <c r="L7" s="86" t="s">
        <v>62</v>
      </c>
      <c r="M7" s="87" t="s">
        <v>60</v>
      </c>
      <c r="N7" s="146"/>
      <c r="O7" s="77" t="s">
        <v>7</v>
      </c>
      <c r="P7" s="77" t="s">
        <v>63</v>
      </c>
      <c r="Q7" s="74" t="s">
        <v>54</v>
      </c>
      <c r="S7" s="151" t="s">
        <v>61</v>
      </c>
      <c r="T7" s="152"/>
    </row>
    <row r="8" spans="1:20" ht="13.5" customHeight="1" x14ac:dyDescent="0.15">
      <c r="A8" s="52">
        <v>1</v>
      </c>
      <c r="B8" s="52"/>
      <c r="C8" s="52"/>
      <c r="D8" s="79"/>
      <c r="E8" s="54" t="str">
        <f>IF($D8="","",VLOOKUP($D8,参加者一覧!$C$8:$G$257,2,0))</f>
        <v/>
      </c>
      <c r="F8" s="54" t="str">
        <f>IF($D8="","",VLOOKUP($D8,参加者一覧!$C$8:$G$257,3,0))</f>
        <v/>
      </c>
      <c r="G8" s="54" t="str">
        <f>IF($D8="","",VLOOKUP($D8,参加者一覧!$C$8:$G$257,4,0))</f>
        <v/>
      </c>
      <c r="H8" s="80"/>
      <c r="I8" s="81" t="str">
        <f>IF($H8="","",VLOOKUP($H8,データ!$A$10:$B$65,2,0))</f>
        <v/>
      </c>
      <c r="J8" s="43"/>
      <c r="K8" s="82"/>
      <c r="L8" s="88" t="str">
        <f>IF(J8="","",VLOOKUP(J8,データ!$E$9:$F$96,2,0))</f>
        <v/>
      </c>
      <c r="M8" s="89" t="str">
        <f>IF(K8="","",ROUND(K8/L8,3))</f>
        <v/>
      </c>
      <c r="N8" s="43"/>
      <c r="O8" s="43"/>
      <c r="P8" s="43"/>
      <c r="Q8" s="43"/>
      <c r="S8" s="42" t="s">
        <v>194</v>
      </c>
      <c r="T8" s="90">
        <v>35</v>
      </c>
    </row>
    <row r="9" spans="1:20" ht="13.5" customHeight="1" x14ac:dyDescent="0.15">
      <c r="A9" s="52">
        <v>2</v>
      </c>
      <c r="B9" s="39"/>
      <c r="C9" s="39"/>
      <c r="D9" s="83"/>
      <c r="E9" s="54" t="str">
        <f>IF($D9="","",VLOOKUP($D9,参加者一覧!$C$8:$G$257,2,0))</f>
        <v/>
      </c>
      <c r="F9" s="54" t="str">
        <f>IF($D9="","",VLOOKUP($D9,参加者一覧!$C$8:$G$257,3,0))</f>
        <v/>
      </c>
      <c r="G9" s="54" t="str">
        <f>IF($D9="","",VLOOKUP($D9,参加者一覧!$C$8:$G$257,4,0))</f>
        <v/>
      </c>
      <c r="H9" s="80" t="str">
        <f>IF($D9="","",VLOOKUP($D9,参加者一覧!$C$8:$G$257,5,0))</f>
        <v/>
      </c>
      <c r="I9" s="81" t="str">
        <f>IF($H9="","",VLOOKUP($H9,データ!$A$10:$B$65,2,0))</f>
        <v/>
      </c>
      <c r="J9" s="43"/>
      <c r="K9" s="82"/>
      <c r="L9" s="88" t="str">
        <f>IF(J9="","",VLOOKUP(J9,データ!$E$9:$F$96,2,0))</f>
        <v/>
      </c>
      <c r="M9" s="89" t="str">
        <f t="shared" ref="M9:M72" si="0">IF(K9="","",ROUND(K9/L9,3))</f>
        <v/>
      </c>
      <c r="N9" s="43"/>
      <c r="O9" s="43"/>
      <c r="P9" s="43"/>
      <c r="Q9" s="43"/>
      <c r="S9" s="91" t="s">
        <v>109</v>
      </c>
      <c r="T9" s="90">
        <v>50</v>
      </c>
    </row>
    <row r="10" spans="1:20" ht="13.5" customHeight="1" x14ac:dyDescent="0.15">
      <c r="A10" s="52">
        <v>3</v>
      </c>
      <c r="B10" s="39"/>
      <c r="C10" s="39"/>
      <c r="D10" s="83"/>
      <c r="E10" s="54" t="str">
        <f>IF($D10="","",VLOOKUP($D10,参加者一覧!$C$8:$G$257,2,0))</f>
        <v/>
      </c>
      <c r="F10" s="54" t="str">
        <f>IF($D10="","",VLOOKUP($D10,参加者一覧!$C$8:$G$257,3,0))</f>
        <v/>
      </c>
      <c r="G10" s="54" t="str">
        <f>IF($D10="","",VLOOKUP($D10,参加者一覧!$C$8:$G$257,4,0))</f>
        <v/>
      </c>
      <c r="H10" s="80" t="str">
        <f>IF($D10="","",VLOOKUP($D10,参加者一覧!$C$8:$G$257,5,0))</f>
        <v/>
      </c>
      <c r="I10" s="81" t="str">
        <f>IF($H10="","",VLOOKUP($H10,データ!$A$10:$B$65,2,0))</f>
        <v/>
      </c>
      <c r="J10" s="43"/>
      <c r="K10" s="82"/>
      <c r="L10" s="88" t="str">
        <f>IF(J10="","",VLOOKUP(J10,データ!$E$9:$F$96,2,0))</f>
        <v/>
      </c>
      <c r="M10" s="89" t="str">
        <f t="shared" si="0"/>
        <v/>
      </c>
      <c r="N10" s="43"/>
      <c r="O10" s="43"/>
      <c r="P10" s="43"/>
      <c r="Q10" s="43"/>
      <c r="S10" s="91" t="s">
        <v>110</v>
      </c>
      <c r="T10" s="90">
        <v>50</v>
      </c>
    </row>
    <row r="11" spans="1:20" ht="13.5" customHeight="1" x14ac:dyDescent="0.15">
      <c r="A11" s="52">
        <v>4</v>
      </c>
      <c r="B11" s="39"/>
      <c r="C11" s="39"/>
      <c r="D11" s="83"/>
      <c r="E11" s="54" t="str">
        <f>IF($D11="","",VLOOKUP($D11,参加者一覧!$C$8:$G$257,2,0))</f>
        <v/>
      </c>
      <c r="F11" s="54" t="str">
        <f>IF($D11="","",VLOOKUP($D11,参加者一覧!$C$8:$G$257,3,0))</f>
        <v/>
      </c>
      <c r="G11" s="54" t="str">
        <f>IF($D11="","",VLOOKUP($D11,参加者一覧!$C$8:$G$257,4,0))</f>
        <v/>
      </c>
      <c r="H11" s="80" t="str">
        <f>IF($D11="","",VLOOKUP($D11,参加者一覧!$C$8:$G$257,5,0))</f>
        <v/>
      </c>
      <c r="I11" s="81" t="str">
        <f>IF($H11="","",VLOOKUP($H11,データ!$A$10:$B$65,2,0))</f>
        <v/>
      </c>
      <c r="J11" s="43"/>
      <c r="K11" s="82"/>
      <c r="L11" s="88" t="str">
        <f>IF(J11="","",VLOOKUP(J11,データ!$E$9:$F$96,2,0))</f>
        <v/>
      </c>
      <c r="M11" s="89" t="str">
        <f>IF(K11="","",ROUND(K11/L11,3))</f>
        <v/>
      </c>
      <c r="N11" s="43"/>
      <c r="O11" s="43"/>
      <c r="P11" s="43"/>
      <c r="Q11" s="43"/>
      <c r="S11" s="91" t="s">
        <v>111</v>
      </c>
      <c r="T11" s="90">
        <v>50</v>
      </c>
    </row>
    <row r="12" spans="1:20" ht="13.5" customHeight="1" x14ac:dyDescent="0.15">
      <c r="A12" s="52">
        <v>5</v>
      </c>
      <c r="B12" s="39"/>
      <c r="C12" s="39"/>
      <c r="D12" s="59"/>
      <c r="E12" s="54" t="str">
        <f>IF($D12="","",VLOOKUP($D12,参加者一覧!$C$8:$G$257,2,0))</f>
        <v/>
      </c>
      <c r="F12" s="54" t="str">
        <f>IF($D12="","",VLOOKUP($D12,参加者一覧!$C$8:$G$257,3,0))</f>
        <v/>
      </c>
      <c r="G12" s="54" t="str">
        <f>IF($D12="","",VLOOKUP($D12,参加者一覧!$C$8:$G$257,4,0))</f>
        <v/>
      </c>
      <c r="H12" s="80" t="str">
        <f>IF($D12="","",VLOOKUP($D12,参加者一覧!$C$8:$G$257,5,0))</f>
        <v/>
      </c>
      <c r="I12" s="81" t="str">
        <f>IF($H12="","",VLOOKUP($H12,データ!$A$10:$B$65,2,0))</f>
        <v/>
      </c>
      <c r="J12" s="43"/>
      <c r="K12" s="82"/>
      <c r="L12" s="88" t="str">
        <f>IF(J12="","",VLOOKUP(J12,データ!$E$9:$F$96,2,0))</f>
        <v/>
      </c>
      <c r="M12" s="89" t="str">
        <f>IF(K12="","",ROUND(K12/L12,3))</f>
        <v/>
      </c>
      <c r="N12" s="43"/>
      <c r="O12" s="43"/>
      <c r="P12" s="43"/>
      <c r="Q12" s="43"/>
      <c r="S12" s="91" t="s">
        <v>112</v>
      </c>
      <c r="T12" s="90">
        <v>50</v>
      </c>
    </row>
    <row r="13" spans="1:20" ht="13.5" customHeight="1" x14ac:dyDescent="0.15">
      <c r="A13" s="52">
        <v>6</v>
      </c>
      <c r="B13" s="39"/>
      <c r="C13" s="39"/>
      <c r="D13" s="59"/>
      <c r="E13" s="54" t="str">
        <f>IF($D13="","",VLOOKUP($D13,参加者一覧!$C$8:$G$257,2,0))</f>
        <v/>
      </c>
      <c r="F13" s="54" t="str">
        <f>IF($D13="","",VLOOKUP($D13,参加者一覧!$C$8:$G$257,3,0))</f>
        <v/>
      </c>
      <c r="G13" s="54" t="str">
        <f>IF($D13="","",VLOOKUP($D13,参加者一覧!$C$8:$G$257,4,0))</f>
        <v/>
      </c>
      <c r="H13" s="80" t="str">
        <f>IF($D13="","",VLOOKUP($D13,参加者一覧!$C$8:$G$257,5,0))</f>
        <v/>
      </c>
      <c r="I13" s="81" t="str">
        <f>IF($H13="","",VLOOKUP($H13,データ!$A$10:$B$65,2,0))</f>
        <v/>
      </c>
      <c r="J13" s="43"/>
      <c r="K13" s="82"/>
      <c r="L13" s="88" t="str">
        <f>IF(J13="","",VLOOKUP(J13,データ!$E$9:$F$96,2,0))</f>
        <v/>
      </c>
      <c r="M13" s="89" t="str">
        <f>IF(K13="","",ROUND(K13/L13,3))</f>
        <v/>
      </c>
      <c r="N13" s="43"/>
      <c r="O13" s="43"/>
      <c r="P13" s="43"/>
      <c r="Q13" s="43"/>
      <c r="S13" s="91" t="s">
        <v>113</v>
      </c>
      <c r="T13" s="90">
        <v>50</v>
      </c>
    </row>
    <row r="14" spans="1:20" ht="13.5" customHeight="1" x14ac:dyDescent="0.15">
      <c r="A14" s="52">
        <v>7</v>
      </c>
      <c r="B14" s="39"/>
      <c r="C14" s="39"/>
      <c r="D14" s="59"/>
      <c r="E14" s="54" t="str">
        <f>IF($D14="","",VLOOKUP($D14,参加者一覧!$C$8:$G$257,2,0))</f>
        <v/>
      </c>
      <c r="F14" s="54" t="str">
        <f>IF($D14="","",VLOOKUP($D14,参加者一覧!$C$8:$G$257,3,0))</f>
        <v/>
      </c>
      <c r="G14" s="54" t="str">
        <f>IF($D14="","",VLOOKUP($D14,参加者一覧!$C$8:$G$257,4,0))</f>
        <v/>
      </c>
      <c r="H14" s="80" t="str">
        <f>IF($D14="","",VLOOKUP($D14,参加者一覧!$C$8:$G$257,5,0))</f>
        <v/>
      </c>
      <c r="I14" s="81" t="str">
        <f>IF($H14="","",VLOOKUP($H14,データ!$A$10:$B$65,2,0))</f>
        <v/>
      </c>
      <c r="J14" s="43"/>
      <c r="K14" s="82"/>
      <c r="L14" s="88" t="str">
        <f>IF(J14="","",VLOOKUP(J14,データ!$E$9:$F$96,2,0))</f>
        <v/>
      </c>
      <c r="M14" s="89" t="str">
        <f t="shared" si="0"/>
        <v/>
      </c>
      <c r="N14" s="43"/>
      <c r="O14" s="43"/>
      <c r="P14" s="43"/>
      <c r="Q14" s="43"/>
      <c r="S14" s="91" t="s">
        <v>114</v>
      </c>
      <c r="T14" s="90">
        <v>50</v>
      </c>
    </row>
    <row r="15" spans="1:20" ht="13.5" customHeight="1" x14ac:dyDescent="0.15">
      <c r="A15" s="52">
        <v>8</v>
      </c>
      <c r="B15" s="39"/>
      <c r="C15" s="39"/>
      <c r="D15" s="59"/>
      <c r="E15" s="54" t="str">
        <f>IF($D15="","",VLOOKUP($D15,参加者一覧!$C$8:$G$257,2,0))</f>
        <v/>
      </c>
      <c r="F15" s="54" t="str">
        <f>IF($D15="","",VLOOKUP($D15,参加者一覧!$C$8:$G$257,3,0))</f>
        <v/>
      </c>
      <c r="G15" s="54" t="str">
        <f>IF($D15="","",VLOOKUP($D15,参加者一覧!$C$8:$G$257,4,0))</f>
        <v/>
      </c>
      <c r="H15" s="80" t="str">
        <f>IF($D15="","",VLOOKUP($D15,参加者一覧!$C$8:$G$257,5,0))</f>
        <v/>
      </c>
      <c r="I15" s="81" t="str">
        <f>IF($H15="","",VLOOKUP($H15,データ!$A$10:$B$65,2,0))</f>
        <v/>
      </c>
      <c r="J15" s="43"/>
      <c r="K15" s="82"/>
      <c r="L15" s="88" t="str">
        <f>IF(J15="","",VLOOKUP(J15,データ!$E$9:$F$96,2,0))</f>
        <v/>
      </c>
      <c r="M15" s="89" t="str">
        <f t="shared" si="0"/>
        <v/>
      </c>
      <c r="N15" s="43"/>
      <c r="O15" s="43"/>
      <c r="P15" s="43"/>
      <c r="Q15" s="43"/>
      <c r="S15" s="91" t="s">
        <v>115</v>
      </c>
      <c r="T15" s="90">
        <v>50</v>
      </c>
    </row>
    <row r="16" spans="1:20" ht="13.5" customHeight="1" x14ac:dyDescent="0.15">
      <c r="A16" s="52">
        <v>9</v>
      </c>
      <c r="B16" s="39"/>
      <c r="C16" s="39"/>
      <c r="D16" s="59"/>
      <c r="E16" s="54" t="str">
        <f>IF($D16="","",VLOOKUP($D16,参加者一覧!$C$8:$G$257,2,0))</f>
        <v/>
      </c>
      <c r="F16" s="54" t="str">
        <f>IF($D16="","",VLOOKUP($D16,参加者一覧!$C$8:$G$257,3,0))</f>
        <v/>
      </c>
      <c r="G16" s="54" t="str">
        <f>IF($D16="","",VLOOKUP($D16,参加者一覧!$C$8:$G$257,4,0))</f>
        <v/>
      </c>
      <c r="H16" s="80" t="str">
        <f>IF($D16="","",VLOOKUP($D16,参加者一覧!$C$8:$G$257,5,0))</f>
        <v/>
      </c>
      <c r="I16" s="81" t="str">
        <f>IF($H16="","",VLOOKUP($H16,データ!$A$10:$B$65,2,0))</f>
        <v/>
      </c>
      <c r="J16" s="43"/>
      <c r="K16" s="82"/>
      <c r="L16" s="88" t="str">
        <f>IF(J16="","",VLOOKUP(J16,データ!$E$9:$F$96,2,0))</f>
        <v/>
      </c>
      <c r="M16" s="89" t="str">
        <f t="shared" si="0"/>
        <v/>
      </c>
      <c r="N16" s="43"/>
      <c r="O16" s="43"/>
      <c r="P16" s="43"/>
      <c r="Q16" s="43"/>
      <c r="S16" s="91" t="s">
        <v>116</v>
      </c>
      <c r="T16" s="90">
        <v>50</v>
      </c>
    </row>
    <row r="17" spans="1:20" ht="13.5" customHeight="1" x14ac:dyDescent="0.15">
      <c r="A17" s="52">
        <v>10</v>
      </c>
      <c r="B17" s="39"/>
      <c r="C17" s="39"/>
      <c r="D17" s="59"/>
      <c r="E17" s="54" t="str">
        <f>IF($D17="","",VLOOKUP($D17,参加者一覧!$C$8:$G$257,2,0))</f>
        <v/>
      </c>
      <c r="F17" s="54" t="str">
        <f>IF($D17="","",VLOOKUP($D17,参加者一覧!$C$8:$G$257,3,0))</f>
        <v/>
      </c>
      <c r="G17" s="54" t="str">
        <f>IF($D17="","",VLOOKUP($D17,参加者一覧!$C$8:$G$257,4,0))</f>
        <v/>
      </c>
      <c r="H17" s="80" t="str">
        <f>IF($D17="","",VLOOKUP($D17,参加者一覧!$C$8:$G$257,5,0))</f>
        <v/>
      </c>
      <c r="I17" s="81" t="str">
        <f>IF($H17="","",VLOOKUP($H17,データ!$A$10:$B$65,2,0))</f>
        <v/>
      </c>
      <c r="J17" s="43"/>
      <c r="K17" s="82"/>
      <c r="L17" s="88" t="str">
        <f>IF(J17="","",VLOOKUP(J17,データ!$E$9:$F$96,2,0))</f>
        <v/>
      </c>
      <c r="M17" s="89" t="str">
        <f t="shared" si="0"/>
        <v/>
      </c>
      <c r="N17" s="43"/>
      <c r="O17" s="43"/>
      <c r="P17" s="43"/>
      <c r="Q17" s="43"/>
      <c r="S17" s="91" t="s">
        <v>117</v>
      </c>
      <c r="T17" s="90">
        <v>55</v>
      </c>
    </row>
    <row r="18" spans="1:20" ht="13.5" customHeight="1" x14ac:dyDescent="0.15">
      <c r="A18" s="52">
        <v>11</v>
      </c>
      <c r="B18" s="39"/>
      <c r="C18" s="39"/>
      <c r="D18" s="59"/>
      <c r="E18" s="54" t="str">
        <f>IF($D18="","",VLOOKUP($D18,参加者一覧!$C$8:$G$257,2,0))</f>
        <v/>
      </c>
      <c r="F18" s="54" t="str">
        <f>IF($D18="","",VLOOKUP($D18,参加者一覧!$C$8:$G$257,3,0))</f>
        <v/>
      </c>
      <c r="G18" s="54" t="str">
        <f>IF($D18="","",VLOOKUP($D18,参加者一覧!$C$8:$G$257,4,0))</f>
        <v/>
      </c>
      <c r="H18" s="80" t="str">
        <f>IF($D18="","",VLOOKUP($D18,参加者一覧!$C$8:$G$257,5,0))</f>
        <v/>
      </c>
      <c r="I18" s="81" t="str">
        <f>IF($H18="","",VLOOKUP($H18,データ!$A$10:$B$65,2,0))</f>
        <v/>
      </c>
      <c r="J18" s="43"/>
      <c r="K18" s="82"/>
      <c r="L18" s="88" t="str">
        <f>IF(J18="","",VLOOKUP(J18,データ!$E$9:$F$96,2,0))</f>
        <v/>
      </c>
      <c r="M18" s="89" t="str">
        <f t="shared" si="0"/>
        <v/>
      </c>
      <c r="N18" s="43"/>
      <c r="O18" s="43"/>
      <c r="P18" s="43"/>
      <c r="Q18" s="43"/>
      <c r="S18" s="91" t="s">
        <v>118</v>
      </c>
      <c r="T18" s="90">
        <v>55</v>
      </c>
    </row>
    <row r="19" spans="1:20" ht="13.5" customHeight="1" x14ac:dyDescent="0.15">
      <c r="A19" s="52">
        <v>12</v>
      </c>
      <c r="B19" s="39"/>
      <c r="C19" s="39"/>
      <c r="D19" s="59"/>
      <c r="E19" s="54" t="str">
        <f>IF($D19="","",VLOOKUP($D19,参加者一覧!$C$8:$G$257,2,0))</f>
        <v/>
      </c>
      <c r="F19" s="54" t="str">
        <f>IF($D19="","",VLOOKUP($D19,参加者一覧!$C$8:$G$257,3,0))</f>
        <v/>
      </c>
      <c r="G19" s="54" t="str">
        <f>IF($D19="","",VLOOKUP($D19,参加者一覧!$C$8:$G$257,4,0))</f>
        <v/>
      </c>
      <c r="H19" s="80" t="str">
        <f>IF($D19="","",VLOOKUP($D19,参加者一覧!$C$8:$G$257,5,0))</f>
        <v/>
      </c>
      <c r="I19" s="81" t="str">
        <f>IF($H19="","",VLOOKUP($H19,データ!$A$10:$B$65,2,0))</f>
        <v/>
      </c>
      <c r="J19" s="43"/>
      <c r="K19" s="82"/>
      <c r="L19" s="88" t="str">
        <f>IF(J19="","",VLOOKUP(J19,データ!$E$9:$F$96,2,0))</f>
        <v/>
      </c>
      <c r="M19" s="89" t="str">
        <f t="shared" si="0"/>
        <v/>
      </c>
      <c r="N19" s="43"/>
      <c r="O19" s="43"/>
      <c r="P19" s="43"/>
      <c r="Q19" s="43"/>
      <c r="S19" s="91" t="s">
        <v>119</v>
      </c>
      <c r="T19" s="90">
        <v>55</v>
      </c>
    </row>
    <row r="20" spans="1:20" ht="13.5" customHeight="1" x14ac:dyDescent="0.15">
      <c r="A20" s="52">
        <v>13</v>
      </c>
      <c r="B20" s="39"/>
      <c r="C20" s="39"/>
      <c r="D20" s="59"/>
      <c r="E20" s="54" t="str">
        <f>IF($D20="","",VLOOKUP($D20,参加者一覧!$C$8:$G$257,2,0))</f>
        <v/>
      </c>
      <c r="F20" s="54" t="str">
        <f>IF($D20="","",VLOOKUP($D20,参加者一覧!$C$8:$G$257,3,0))</f>
        <v/>
      </c>
      <c r="G20" s="54" t="str">
        <f>IF($D20="","",VLOOKUP($D20,参加者一覧!$C$8:$G$257,4,0))</f>
        <v/>
      </c>
      <c r="H20" s="80" t="str">
        <f>IF($D20="","",VLOOKUP($D20,参加者一覧!$C$8:$G$257,5,0))</f>
        <v/>
      </c>
      <c r="I20" s="81" t="str">
        <f>IF($H20="","",VLOOKUP($H20,データ!$A$10:$B$65,2,0))</f>
        <v/>
      </c>
      <c r="J20" s="43"/>
      <c r="K20" s="82"/>
      <c r="L20" s="88" t="str">
        <f>IF(J20="","",VLOOKUP(J20,データ!$E$9:$F$96,2,0))</f>
        <v/>
      </c>
      <c r="M20" s="89" t="str">
        <f t="shared" si="0"/>
        <v/>
      </c>
      <c r="N20" s="43"/>
      <c r="O20" s="43"/>
      <c r="P20" s="43"/>
      <c r="Q20" s="43"/>
      <c r="S20" s="92" t="s">
        <v>120</v>
      </c>
      <c r="T20" s="90">
        <v>55</v>
      </c>
    </row>
    <row r="21" spans="1:20" ht="13.5" customHeight="1" x14ac:dyDescent="0.15">
      <c r="A21" s="52">
        <v>14</v>
      </c>
      <c r="B21" s="39"/>
      <c r="C21" s="39"/>
      <c r="D21" s="59"/>
      <c r="E21" s="54" t="str">
        <f>IF($D21="","",VLOOKUP($D21,参加者一覧!$C$8:$G$257,2,0))</f>
        <v/>
      </c>
      <c r="F21" s="54" t="str">
        <f>IF($D21="","",VLOOKUP($D21,参加者一覧!$C$8:$G$257,3,0))</f>
        <v/>
      </c>
      <c r="G21" s="54" t="str">
        <f>IF($D21="","",VLOOKUP($D21,参加者一覧!$C$8:$G$257,4,0))</f>
        <v/>
      </c>
      <c r="H21" s="80" t="str">
        <f>IF($D21="","",VLOOKUP($D21,参加者一覧!$C$8:$G$257,5,0))</f>
        <v/>
      </c>
      <c r="I21" s="81" t="str">
        <f>IF($H21="","",VLOOKUP($H21,データ!$A$10:$B$65,2,0))</f>
        <v/>
      </c>
      <c r="J21" s="43"/>
      <c r="K21" s="82"/>
      <c r="L21" s="88" t="str">
        <f>IF(J21="","",VLOOKUP(J21,データ!$E$9:$F$96,2,0))</f>
        <v/>
      </c>
      <c r="M21" s="89" t="str">
        <f t="shared" si="0"/>
        <v/>
      </c>
      <c r="N21" s="43"/>
      <c r="O21" s="43"/>
      <c r="P21" s="43"/>
      <c r="Q21" s="43"/>
      <c r="S21" s="91" t="s">
        <v>121</v>
      </c>
      <c r="T21" s="90">
        <v>55</v>
      </c>
    </row>
    <row r="22" spans="1:20" ht="13.5" customHeight="1" x14ac:dyDescent="0.15">
      <c r="A22" s="52">
        <v>15</v>
      </c>
      <c r="B22" s="39"/>
      <c r="C22" s="39"/>
      <c r="D22" s="59"/>
      <c r="E22" s="54" t="str">
        <f>IF($D22="","",VLOOKUP($D22,参加者一覧!$C$8:$G$257,2,0))</f>
        <v/>
      </c>
      <c r="F22" s="54" t="str">
        <f>IF($D22="","",VLOOKUP($D22,参加者一覧!$C$8:$G$257,3,0))</f>
        <v/>
      </c>
      <c r="G22" s="54" t="str">
        <f>IF($D22="","",VLOOKUP($D22,参加者一覧!$C$8:$G$257,4,0))</f>
        <v/>
      </c>
      <c r="H22" s="80" t="str">
        <f>IF($D22="","",VLOOKUP($D22,参加者一覧!$C$8:$G$257,5,0))</f>
        <v/>
      </c>
      <c r="I22" s="81" t="str">
        <f>IF($H22="","",VLOOKUP($H22,データ!$A$10:$B$65,2,0))</f>
        <v/>
      </c>
      <c r="J22" s="43"/>
      <c r="K22" s="82"/>
      <c r="L22" s="88" t="str">
        <f>IF(J22="","",VLOOKUP(J22,データ!$E$9:$F$96,2,0))</f>
        <v/>
      </c>
      <c r="M22" s="89" t="str">
        <f t="shared" si="0"/>
        <v/>
      </c>
      <c r="N22" s="43"/>
      <c r="O22" s="43"/>
      <c r="P22" s="43"/>
      <c r="Q22" s="43"/>
      <c r="S22" s="91" t="s">
        <v>122</v>
      </c>
      <c r="T22" s="90">
        <v>55</v>
      </c>
    </row>
    <row r="23" spans="1:20" ht="13.5" customHeight="1" x14ac:dyDescent="0.15">
      <c r="A23" s="52">
        <v>16</v>
      </c>
      <c r="B23" s="39"/>
      <c r="C23" s="39"/>
      <c r="D23" s="59"/>
      <c r="E23" s="54" t="str">
        <f>IF($D23="","",VLOOKUP($D23,参加者一覧!$C$8:$G$257,2,0))</f>
        <v/>
      </c>
      <c r="F23" s="54" t="str">
        <f>IF($D23="","",VLOOKUP($D23,参加者一覧!$C$8:$G$257,3,0))</f>
        <v/>
      </c>
      <c r="G23" s="54" t="str">
        <f>IF($D23="","",VLOOKUP($D23,参加者一覧!$C$8:$G$257,4,0))</f>
        <v/>
      </c>
      <c r="H23" s="80" t="str">
        <f>IF($D23="","",VLOOKUP($D23,参加者一覧!$C$8:$G$257,5,0))</f>
        <v/>
      </c>
      <c r="I23" s="81" t="str">
        <f>IF($H23="","",VLOOKUP($H23,データ!$A$10:$B$65,2,0))</f>
        <v/>
      </c>
      <c r="J23" s="43"/>
      <c r="K23" s="82"/>
      <c r="L23" s="88" t="str">
        <f>IF(J23="","",VLOOKUP(J23,データ!$E$9:$F$96,2,0))</f>
        <v/>
      </c>
      <c r="M23" s="89" t="str">
        <f t="shared" si="0"/>
        <v/>
      </c>
      <c r="N23" s="43"/>
      <c r="O23" s="43"/>
      <c r="P23" s="43"/>
      <c r="Q23" s="43"/>
      <c r="S23" s="91" t="s">
        <v>123</v>
      </c>
      <c r="T23" s="90">
        <v>55</v>
      </c>
    </row>
    <row r="24" spans="1:20" ht="13.5" customHeight="1" x14ac:dyDescent="0.15">
      <c r="A24" s="52">
        <v>17</v>
      </c>
      <c r="B24" s="39"/>
      <c r="C24" s="39"/>
      <c r="D24" s="59"/>
      <c r="E24" s="54" t="str">
        <f>IF($D24="","",VLOOKUP($D24,参加者一覧!$C$8:$G$257,2,0))</f>
        <v/>
      </c>
      <c r="F24" s="54" t="str">
        <f>IF($D24="","",VLOOKUP($D24,参加者一覧!$C$8:$G$257,3,0))</f>
        <v/>
      </c>
      <c r="G24" s="54" t="str">
        <f>IF($D24="","",VLOOKUP($D24,参加者一覧!$C$8:$G$257,4,0))</f>
        <v/>
      </c>
      <c r="H24" s="80" t="str">
        <f>IF($D24="","",VLOOKUP($D24,参加者一覧!$C$8:$G$257,5,0))</f>
        <v/>
      </c>
      <c r="I24" s="81" t="str">
        <f>IF($H24="","",VLOOKUP($H24,データ!$A$10:$B$65,2,0))</f>
        <v/>
      </c>
      <c r="J24" s="43"/>
      <c r="K24" s="82"/>
      <c r="L24" s="88" t="str">
        <f>IF(J24="","",VLOOKUP(J24,データ!$E$9:$F$96,2,0))</f>
        <v/>
      </c>
      <c r="M24" s="89" t="str">
        <f t="shared" si="0"/>
        <v/>
      </c>
      <c r="N24" s="43"/>
      <c r="O24" s="43"/>
      <c r="P24" s="43"/>
      <c r="Q24" s="43"/>
      <c r="S24" s="91" t="s">
        <v>124</v>
      </c>
      <c r="T24" s="90">
        <v>55</v>
      </c>
    </row>
    <row r="25" spans="1:20" ht="13.5" customHeight="1" x14ac:dyDescent="0.15">
      <c r="A25" s="52">
        <v>18</v>
      </c>
      <c r="B25" s="39"/>
      <c r="C25" s="39"/>
      <c r="D25" s="59"/>
      <c r="E25" s="54" t="str">
        <f>IF($D25="","",VLOOKUP($D25,参加者一覧!$C$8:$G$257,2,0))</f>
        <v/>
      </c>
      <c r="F25" s="54" t="str">
        <f>IF($D25="","",VLOOKUP($D25,参加者一覧!$C$8:$G$257,3,0))</f>
        <v/>
      </c>
      <c r="G25" s="54" t="str">
        <f>IF($D25="","",VLOOKUP($D25,参加者一覧!$C$8:$G$257,4,0))</f>
        <v/>
      </c>
      <c r="H25" s="80" t="str">
        <f>IF($D25="","",VLOOKUP($D25,参加者一覧!$C$8:$G$257,5,0))</f>
        <v/>
      </c>
      <c r="I25" s="81" t="str">
        <f>IF($H25="","",VLOOKUP($H25,データ!$A$10:$B$65,2,0))</f>
        <v/>
      </c>
      <c r="J25" s="43"/>
      <c r="K25" s="82"/>
      <c r="L25" s="88" t="str">
        <f>IF(J25="","",VLOOKUP(J25,データ!$E$9:$F$96,2,0))</f>
        <v/>
      </c>
      <c r="M25" s="89" t="str">
        <f t="shared" si="0"/>
        <v/>
      </c>
      <c r="N25" s="43"/>
      <c r="O25" s="43"/>
      <c r="P25" s="43"/>
      <c r="Q25" s="43"/>
      <c r="S25" s="91" t="s">
        <v>125</v>
      </c>
      <c r="T25" s="90">
        <v>40</v>
      </c>
    </row>
    <row r="26" spans="1:20" ht="13.5" customHeight="1" x14ac:dyDescent="0.15">
      <c r="A26" s="52">
        <v>19</v>
      </c>
      <c r="B26" s="39"/>
      <c r="C26" s="39"/>
      <c r="D26" s="59"/>
      <c r="E26" s="54" t="str">
        <f>IF($D26="","",VLOOKUP($D26,参加者一覧!$C$8:$G$257,2,0))</f>
        <v/>
      </c>
      <c r="F26" s="54" t="str">
        <f>IF($D26="","",VLOOKUP($D26,参加者一覧!$C$8:$G$257,3,0))</f>
        <v/>
      </c>
      <c r="G26" s="54" t="str">
        <f>IF($D26="","",VLOOKUP($D26,参加者一覧!$C$8:$G$257,4,0))</f>
        <v/>
      </c>
      <c r="H26" s="80" t="str">
        <f>IF($D26="","",VLOOKUP($D26,参加者一覧!$C$8:$G$257,5,0))</f>
        <v/>
      </c>
      <c r="I26" s="81" t="str">
        <f>IF($H26="","",VLOOKUP($H26,データ!$A$10:$B$65,2,0))</f>
        <v/>
      </c>
      <c r="J26" s="43"/>
      <c r="K26" s="82"/>
      <c r="L26" s="88" t="str">
        <f>IF(J26="","",VLOOKUP(J26,データ!$E$9:$F$96,2,0))</f>
        <v/>
      </c>
      <c r="M26" s="89" t="str">
        <f t="shared" si="0"/>
        <v/>
      </c>
      <c r="N26" s="43"/>
      <c r="O26" s="43"/>
      <c r="P26" s="43"/>
      <c r="Q26" s="43"/>
      <c r="S26" s="92" t="s">
        <v>126</v>
      </c>
      <c r="T26" s="90">
        <v>40</v>
      </c>
    </row>
    <row r="27" spans="1:20" ht="13.5" customHeight="1" x14ac:dyDescent="0.15">
      <c r="A27" s="52">
        <v>20</v>
      </c>
      <c r="B27" s="39"/>
      <c r="C27" s="39"/>
      <c r="D27" s="59"/>
      <c r="E27" s="54" t="str">
        <f>IF($D27="","",VLOOKUP($D27,参加者一覧!$C$8:$G$257,2,0))</f>
        <v/>
      </c>
      <c r="F27" s="54" t="str">
        <f>IF($D27="","",VLOOKUP($D27,参加者一覧!$C$8:$G$257,3,0))</f>
        <v/>
      </c>
      <c r="G27" s="54" t="str">
        <f>IF($D27="","",VLOOKUP($D27,参加者一覧!$C$8:$G$257,4,0))</f>
        <v/>
      </c>
      <c r="H27" s="80" t="str">
        <f>IF($D27="","",VLOOKUP($D27,参加者一覧!$C$8:$G$257,5,0))</f>
        <v/>
      </c>
      <c r="I27" s="81" t="str">
        <f>IF($H27="","",VLOOKUP($H27,データ!$A$10:$B$65,2,0))</f>
        <v/>
      </c>
      <c r="J27" s="43"/>
      <c r="K27" s="82"/>
      <c r="L27" s="88" t="str">
        <f>IF(J27="","",VLOOKUP(J27,データ!$E$9:$F$96,2,0))</f>
        <v/>
      </c>
      <c r="M27" s="89" t="str">
        <f t="shared" si="0"/>
        <v/>
      </c>
      <c r="N27" s="43"/>
      <c r="O27" s="43"/>
      <c r="P27" s="43"/>
      <c r="Q27" s="43"/>
      <c r="S27" s="91" t="s">
        <v>127</v>
      </c>
      <c r="T27" s="90">
        <v>40</v>
      </c>
    </row>
    <row r="28" spans="1:20" ht="13.5" customHeight="1" x14ac:dyDescent="0.15">
      <c r="A28" s="52">
        <v>21</v>
      </c>
      <c r="B28" s="39"/>
      <c r="C28" s="39"/>
      <c r="D28" s="59"/>
      <c r="E28" s="54" t="str">
        <f>IF($D28="","",VLOOKUP($D28,参加者一覧!$C$8:$G$257,2,0))</f>
        <v/>
      </c>
      <c r="F28" s="54" t="str">
        <f>IF($D28="","",VLOOKUP($D28,参加者一覧!$C$8:$G$257,3,0))</f>
        <v/>
      </c>
      <c r="G28" s="54" t="str">
        <f>IF($D28="","",VLOOKUP($D28,参加者一覧!$C$8:$G$257,4,0))</f>
        <v/>
      </c>
      <c r="H28" s="80" t="str">
        <f>IF($D28="","",VLOOKUP($D28,参加者一覧!$C$8:$G$257,5,0))</f>
        <v/>
      </c>
      <c r="I28" s="81" t="str">
        <f>IF($H28="","",VLOOKUP($H28,データ!$A$10:$B$65,2,0))</f>
        <v/>
      </c>
      <c r="J28" s="43"/>
      <c r="K28" s="82"/>
      <c r="L28" s="88" t="str">
        <f>IF(J28="","",VLOOKUP(J28,データ!$E$9:$F$96,2,0))</f>
        <v/>
      </c>
      <c r="M28" s="89" t="str">
        <f t="shared" si="0"/>
        <v/>
      </c>
      <c r="N28" s="43"/>
      <c r="O28" s="43"/>
      <c r="P28" s="43"/>
      <c r="Q28" s="43"/>
      <c r="S28" s="91" t="s">
        <v>128</v>
      </c>
      <c r="T28" s="90">
        <v>40</v>
      </c>
    </row>
    <row r="29" spans="1:20" ht="13.5" customHeight="1" x14ac:dyDescent="0.15">
      <c r="A29" s="52">
        <v>22</v>
      </c>
      <c r="B29" s="39"/>
      <c r="C29" s="39"/>
      <c r="D29" s="59"/>
      <c r="E29" s="54" t="str">
        <f>IF($D29="","",VLOOKUP($D29,参加者一覧!$C$8:$G$257,2,0))</f>
        <v/>
      </c>
      <c r="F29" s="54" t="str">
        <f>IF($D29="","",VLOOKUP($D29,参加者一覧!$C$8:$G$257,3,0))</f>
        <v/>
      </c>
      <c r="G29" s="54" t="str">
        <f>IF($D29="","",VLOOKUP($D29,参加者一覧!$C$8:$G$257,4,0))</f>
        <v/>
      </c>
      <c r="H29" s="80" t="str">
        <f>IF($D29="","",VLOOKUP($D29,参加者一覧!$C$8:$G$257,5,0))</f>
        <v/>
      </c>
      <c r="I29" s="81" t="str">
        <f>IF($H29="","",VLOOKUP($H29,データ!$A$10:$B$65,2,0))</f>
        <v/>
      </c>
      <c r="J29" s="43"/>
      <c r="K29" s="82"/>
      <c r="L29" s="88" t="str">
        <f>IF(J29="","",VLOOKUP(J29,データ!$E$9:$F$96,2,0))</f>
        <v/>
      </c>
      <c r="M29" s="89" t="str">
        <f t="shared" si="0"/>
        <v/>
      </c>
      <c r="N29" s="43"/>
      <c r="O29" s="43"/>
      <c r="P29" s="43"/>
      <c r="Q29" s="43"/>
      <c r="S29" s="91" t="s">
        <v>129</v>
      </c>
      <c r="T29" s="90">
        <v>40</v>
      </c>
    </row>
    <row r="30" spans="1:20" ht="13.5" customHeight="1" x14ac:dyDescent="0.15">
      <c r="A30" s="52">
        <v>23</v>
      </c>
      <c r="B30" s="39"/>
      <c r="C30" s="39"/>
      <c r="D30" s="59"/>
      <c r="E30" s="54" t="str">
        <f>IF($D30="","",VLOOKUP($D30,参加者一覧!$C$8:$G$257,2,0))</f>
        <v/>
      </c>
      <c r="F30" s="54" t="str">
        <f>IF($D30="","",VLOOKUP($D30,参加者一覧!$C$8:$G$257,3,0))</f>
        <v/>
      </c>
      <c r="G30" s="54" t="str">
        <f>IF($D30="","",VLOOKUP($D30,参加者一覧!$C$8:$G$257,4,0))</f>
        <v/>
      </c>
      <c r="H30" s="80" t="str">
        <f>IF($D30="","",VLOOKUP($D30,参加者一覧!$C$8:$G$257,5,0))</f>
        <v/>
      </c>
      <c r="I30" s="81" t="str">
        <f>IF($H30="","",VLOOKUP($H30,データ!$A$10:$B$65,2,0))</f>
        <v/>
      </c>
      <c r="J30" s="43"/>
      <c r="K30" s="82"/>
      <c r="L30" s="88" t="str">
        <f>IF(J30="","",VLOOKUP(J30,データ!$E$9:$F$96,2,0))</f>
        <v/>
      </c>
      <c r="M30" s="89" t="str">
        <f t="shared" si="0"/>
        <v/>
      </c>
      <c r="N30" s="43"/>
      <c r="O30" s="43"/>
      <c r="P30" s="43"/>
      <c r="Q30" s="43"/>
      <c r="S30" s="91" t="s">
        <v>130</v>
      </c>
      <c r="T30" s="90">
        <v>30</v>
      </c>
    </row>
    <row r="31" spans="1:20" ht="13.5" customHeight="1" x14ac:dyDescent="0.15">
      <c r="A31" s="52">
        <v>24</v>
      </c>
      <c r="B31" s="39"/>
      <c r="C31" s="39"/>
      <c r="D31" s="59"/>
      <c r="E31" s="54" t="str">
        <f>IF($D31="","",VLOOKUP($D31,参加者一覧!$C$8:$G$257,2,0))</f>
        <v/>
      </c>
      <c r="F31" s="54" t="str">
        <f>IF($D31="","",VLOOKUP($D31,参加者一覧!$C$8:$G$257,3,0))</f>
        <v/>
      </c>
      <c r="G31" s="54" t="str">
        <f>IF($D31="","",VLOOKUP($D31,参加者一覧!$C$8:$G$257,4,0))</f>
        <v/>
      </c>
      <c r="H31" s="80" t="str">
        <f>IF($D31="","",VLOOKUP($D31,参加者一覧!$C$8:$G$257,5,0))</f>
        <v/>
      </c>
      <c r="I31" s="81" t="str">
        <f>IF($H31="","",VLOOKUP($H31,データ!$A$10:$B$65,2,0))</f>
        <v/>
      </c>
      <c r="J31" s="43"/>
      <c r="K31" s="82"/>
      <c r="L31" s="88" t="str">
        <f>IF(J31="","",VLOOKUP(J31,データ!$E$9:$F$96,2,0))</f>
        <v/>
      </c>
      <c r="M31" s="89" t="str">
        <f t="shared" si="0"/>
        <v/>
      </c>
      <c r="N31" s="43"/>
      <c r="O31" s="43"/>
      <c r="P31" s="43"/>
      <c r="Q31" s="43"/>
      <c r="S31" s="91" t="s">
        <v>131</v>
      </c>
      <c r="T31" s="90">
        <v>50</v>
      </c>
    </row>
    <row r="32" spans="1:20" ht="13.5" customHeight="1" x14ac:dyDescent="0.15">
      <c r="A32" s="52">
        <v>25</v>
      </c>
      <c r="B32" s="39"/>
      <c r="C32" s="39"/>
      <c r="D32" s="59"/>
      <c r="E32" s="54" t="str">
        <f>IF($D32="","",VLOOKUP($D32,参加者一覧!$C$8:$G$257,2,0))</f>
        <v/>
      </c>
      <c r="F32" s="54" t="str">
        <f>IF($D32="","",VLOOKUP($D32,参加者一覧!$C$8:$G$257,3,0))</f>
        <v/>
      </c>
      <c r="G32" s="54" t="str">
        <f>IF($D32="","",VLOOKUP($D32,参加者一覧!$C$8:$G$257,4,0))</f>
        <v/>
      </c>
      <c r="H32" s="80" t="str">
        <f>IF($D32="","",VLOOKUP($D32,参加者一覧!$C$8:$G$257,5,0))</f>
        <v/>
      </c>
      <c r="I32" s="81" t="str">
        <f>IF($H32="","",VLOOKUP($H32,データ!$A$10:$B$65,2,0))</f>
        <v/>
      </c>
      <c r="J32" s="43"/>
      <c r="K32" s="82"/>
      <c r="L32" s="88" t="str">
        <f>IF(J32="","",VLOOKUP(J32,データ!$E$9:$F$96,2,0))</f>
        <v/>
      </c>
      <c r="M32" s="89" t="str">
        <f t="shared" si="0"/>
        <v/>
      </c>
      <c r="N32" s="43"/>
      <c r="O32" s="43"/>
      <c r="P32" s="43"/>
      <c r="Q32" s="43"/>
      <c r="S32" s="91" t="s">
        <v>132</v>
      </c>
      <c r="T32" s="90">
        <v>55</v>
      </c>
    </row>
    <row r="33" spans="1:20" ht="13.5" customHeight="1" x14ac:dyDescent="0.15">
      <c r="A33" s="52">
        <v>26</v>
      </c>
      <c r="B33" s="39"/>
      <c r="C33" s="39"/>
      <c r="D33" s="59"/>
      <c r="E33" s="54" t="str">
        <f>IF($D33="","",VLOOKUP($D33,参加者一覧!$C$8:$G$257,2,0))</f>
        <v/>
      </c>
      <c r="F33" s="54" t="str">
        <f>IF($D33="","",VLOOKUP($D33,参加者一覧!$C$8:$G$257,3,0))</f>
        <v/>
      </c>
      <c r="G33" s="54" t="str">
        <f>IF($D33="","",VLOOKUP($D33,参加者一覧!$C$8:$G$257,4,0))</f>
        <v/>
      </c>
      <c r="H33" s="80" t="str">
        <f>IF($D33="","",VLOOKUP($D33,参加者一覧!$C$8:$G$257,5,0))</f>
        <v/>
      </c>
      <c r="I33" s="81" t="str">
        <f>IF($H33="","",VLOOKUP($H33,データ!$A$10:$B$65,2,0))</f>
        <v/>
      </c>
      <c r="J33" s="43"/>
      <c r="K33" s="82"/>
      <c r="L33" s="88" t="str">
        <f>IF(J33="","",VLOOKUP(J33,データ!$E$9:$F$96,2,0))</f>
        <v/>
      </c>
      <c r="M33" s="89" t="str">
        <f t="shared" si="0"/>
        <v/>
      </c>
      <c r="N33" s="43"/>
      <c r="O33" s="43"/>
      <c r="P33" s="43"/>
      <c r="Q33" s="43"/>
      <c r="S33" s="91" t="s">
        <v>133</v>
      </c>
      <c r="T33" s="90">
        <v>55</v>
      </c>
    </row>
    <row r="34" spans="1:20" ht="13.5" customHeight="1" x14ac:dyDescent="0.15">
      <c r="A34" s="52">
        <v>27</v>
      </c>
      <c r="B34" s="39"/>
      <c r="C34" s="39"/>
      <c r="D34" s="59"/>
      <c r="E34" s="54" t="str">
        <f>IF($D34="","",VLOOKUP($D34,参加者一覧!$C$8:$G$257,2,0))</f>
        <v/>
      </c>
      <c r="F34" s="54" t="str">
        <f>IF($D34="","",VLOOKUP($D34,参加者一覧!$C$8:$G$257,3,0))</f>
        <v/>
      </c>
      <c r="G34" s="54" t="str">
        <f>IF($D34="","",VLOOKUP($D34,参加者一覧!$C$8:$G$257,4,0))</f>
        <v/>
      </c>
      <c r="H34" s="80" t="str">
        <f>IF($D34="","",VLOOKUP($D34,参加者一覧!$C$8:$G$257,5,0))</f>
        <v/>
      </c>
      <c r="I34" s="81" t="str">
        <f>IF($H34="","",VLOOKUP($H34,データ!$A$10:$B$65,2,0))</f>
        <v/>
      </c>
      <c r="J34" s="43"/>
      <c r="K34" s="82"/>
      <c r="L34" s="88" t="str">
        <f>IF(J34="","",VLOOKUP(J34,データ!$E$9:$F$96,2,0))</f>
        <v/>
      </c>
      <c r="M34" s="89" t="str">
        <f t="shared" si="0"/>
        <v/>
      </c>
      <c r="N34" s="43"/>
      <c r="O34" s="43"/>
      <c r="P34" s="43"/>
      <c r="Q34" s="43"/>
      <c r="S34" s="91" t="s">
        <v>134</v>
      </c>
      <c r="T34" s="90">
        <v>55</v>
      </c>
    </row>
    <row r="35" spans="1:20" ht="13.5" customHeight="1" x14ac:dyDescent="0.15">
      <c r="A35" s="52">
        <v>28</v>
      </c>
      <c r="B35" s="39"/>
      <c r="C35" s="39"/>
      <c r="D35" s="59"/>
      <c r="E35" s="54" t="str">
        <f>IF($D35="","",VLOOKUP($D35,参加者一覧!$C$8:$G$257,2,0))</f>
        <v/>
      </c>
      <c r="F35" s="54" t="str">
        <f>IF($D35="","",VLOOKUP($D35,参加者一覧!$C$8:$G$257,3,0))</f>
        <v/>
      </c>
      <c r="G35" s="54" t="str">
        <f>IF($D35="","",VLOOKUP($D35,参加者一覧!$C$8:$G$257,4,0))</f>
        <v/>
      </c>
      <c r="H35" s="80" t="str">
        <f>IF($D35="","",VLOOKUP($D35,参加者一覧!$C$8:$G$257,5,0))</f>
        <v/>
      </c>
      <c r="I35" s="81" t="str">
        <f>IF($H35="","",VLOOKUP($H35,データ!$A$10:$B$65,2,0))</f>
        <v/>
      </c>
      <c r="J35" s="43"/>
      <c r="K35" s="82"/>
      <c r="L35" s="88" t="str">
        <f>IF(J35="","",VLOOKUP(J35,データ!$E$9:$F$96,2,0))</f>
        <v/>
      </c>
      <c r="M35" s="89" t="str">
        <f t="shared" si="0"/>
        <v/>
      </c>
      <c r="N35" s="43"/>
      <c r="O35" s="43"/>
      <c r="P35" s="43"/>
      <c r="Q35" s="43"/>
      <c r="S35" s="91" t="s">
        <v>135</v>
      </c>
      <c r="T35" s="90">
        <v>55</v>
      </c>
    </row>
    <row r="36" spans="1:20" ht="13.5" customHeight="1" x14ac:dyDescent="0.15">
      <c r="A36" s="52">
        <v>29</v>
      </c>
      <c r="B36" s="39"/>
      <c r="C36" s="39"/>
      <c r="D36" s="59"/>
      <c r="E36" s="54" t="str">
        <f>IF($D36="","",VLOOKUP($D36,参加者一覧!$C$8:$G$257,2,0))</f>
        <v/>
      </c>
      <c r="F36" s="54" t="str">
        <f>IF($D36="","",VLOOKUP($D36,参加者一覧!$C$8:$G$257,3,0))</f>
        <v/>
      </c>
      <c r="G36" s="54" t="str">
        <f>IF($D36="","",VLOOKUP($D36,参加者一覧!$C$8:$G$257,4,0))</f>
        <v/>
      </c>
      <c r="H36" s="80" t="str">
        <f>IF($D36="","",VLOOKUP($D36,参加者一覧!$C$8:$G$257,5,0))</f>
        <v/>
      </c>
      <c r="I36" s="81" t="str">
        <f>IF($H36="","",VLOOKUP($H36,データ!$A$10:$B$65,2,0))</f>
        <v/>
      </c>
      <c r="J36" s="43"/>
      <c r="K36" s="82"/>
      <c r="L36" s="88" t="str">
        <f>IF(J36="","",VLOOKUP(J36,データ!$E$9:$F$96,2,0))</f>
        <v/>
      </c>
      <c r="M36" s="89" t="str">
        <f t="shared" si="0"/>
        <v/>
      </c>
      <c r="N36" s="43"/>
      <c r="O36" s="43"/>
      <c r="P36" s="43"/>
      <c r="Q36" s="43"/>
      <c r="S36" s="92" t="s">
        <v>136</v>
      </c>
      <c r="T36" s="90">
        <v>85</v>
      </c>
    </row>
    <row r="37" spans="1:20" ht="13.5" customHeight="1" x14ac:dyDescent="0.15">
      <c r="A37" s="52">
        <v>30</v>
      </c>
      <c r="B37" s="39"/>
      <c r="C37" s="39"/>
      <c r="D37" s="59"/>
      <c r="E37" s="54" t="str">
        <f>IF($D37="","",VLOOKUP($D37,参加者一覧!$C$8:$G$257,2,0))</f>
        <v/>
      </c>
      <c r="F37" s="54" t="str">
        <f>IF($D37="","",VLOOKUP($D37,参加者一覧!$C$8:$G$257,3,0))</f>
        <v/>
      </c>
      <c r="G37" s="54" t="str">
        <f>IF($D37="","",VLOOKUP($D37,参加者一覧!$C$8:$G$257,4,0))</f>
        <v/>
      </c>
      <c r="H37" s="80" t="str">
        <f>IF($D37="","",VLOOKUP($D37,参加者一覧!$C$8:$G$257,5,0))</f>
        <v/>
      </c>
      <c r="I37" s="81" t="str">
        <f>IF($H37="","",VLOOKUP($H37,データ!$A$10:$B$65,2,0))</f>
        <v/>
      </c>
      <c r="J37" s="43"/>
      <c r="K37" s="82"/>
      <c r="L37" s="88" t="str">
        <f>IF(J37="","",VLOOKUP(J37,データ!$E$9:$F$96,2,0))</f>
        <v/>
      </c>
      <c r="M37" s="89" t="str">
        <f t="shared" si="0"/>
        <v/>
      </c>
      <c r="N37" s="43"/>
      <c r="O37" s="43"/>
      <c r="P37" s="43"/>
      <c r="Q37" s="43"/>
      <c r="S37" s="91" t="s">
        <v>137</v>
      </c>
      <c r="T37" s="90">
        <v>85</v>
      </c>
    </row>
    <row r="38" spans="1:20" ht="13.5" customHeight="1" x14ac:dyDescent="0.15">
      <c r="A38" s="52">
        <v>31</v>
      </c>
      <c r="B38" s="39"/>
      <c r="C38" s="39"/>
      <c r="D38" s="59"/>
      <c r="E38" s="54" t="str">
        <f>IF($D38="","",VLOOKUP($D38,参加者一覧!$C$8:$G$257,2,0))</f>
        <v/>
      </c>
      <c r="F38" s="54" t="str">
        <f>IF($D38="","",VLOOKUP($D38,参加者一覧!$C$8:$G$257,3,0))</f>
        <v/>
      </c>
      <c r="G38" s="54" t="str">
        <f>IF($D38="","",VLOOKUP($D38,参加者一覧!$C$8:$G$257,4,0))</f>
        <v/>
      </c>
      <c r="H38" s="80" t="str">
        <f>IF($D38="","",VLOOKUP($D38,参加者一覧!$C$8:$G$257,5,0))</f>
        <v/>
      </c>
      <c r="I38" s="81" t="str">
        <f>IF($H38="","",VLOOKUP($H38,データ!$A$10:$B$65,2,0))</f>
        <v/>
      </c>
      <c r="J38" s="43"/>
      <c r="K38" s="82"/>
      <c r="L38" s="88" t="str">
        <f>IF(J38="","",VLOOKUP(J38,データ!$E$9:$F$96,2,0))</f>
        <v/>
      </c>
      <c r="M38" s="89" t="str">
        <f t="shared" si="0"/>
        <v/>
      </c>
      <c r="N38" s="43"/>
      <c r="O38" s="43"/>
      <c r="P38" s="43"/>
      <c r="Q38" s="43"/>
      <c r="S38" s="91" t="s">
        <v>138</v>
      </c>
      <c r="T38" s="90">
        <v>85</v>
      </c>
    </row>
    <row r="39" spans="1:20" ht="13.5" customHeight="1" x14ac:dyDescent="0.15">
      <c r="A39" s="52">
        <v>32</v>
      </c>
      <c r="B39" s="39"/>
      <c r="C39" s="39"/>
      <c r="D39" s="59"/>
      <c r="E39" s="54" t="str">
        <f>IF($D39="","",VLOOKUP($D39,参加者一覧!$C$8:$G$257,2,0))</f>
        <v/>
      </c>
      <c r="F39" s="54" t="str">
        <f>IF($D39="","",VLOOKUP($D39,参加者一覧!$C$8:$G$257,3,0))</f>
        <v/>
      </c>
      <c r="G39" s="54" t="str">
        <f>IF($D39="","",VLOOKUP($D39,参加者一覧!$C$8:$G$257,4,0))</f>
        <v/>
      </c>
      <c r="H39" s="80" t="str">
        <f>IF($D39="","",VLOOKUP($D39,参加者一覧!$C$8:$G$257,5,0))</f>
        <v/>
      </c>
      <c r="I39" s="81" t="str">
        <f>IF($H39="","",VLOOKUP($H39,データ!$A$10:$B$65,2,0))</f>
        <v/>
      </c>
      <c r="J39" s="43"/>
      <c r="K39" s="82"/>
      <c r="L39" s="88" t="str">
        <f>IF(J39="","",VLOOKUP(J39,データ!$E$9:$F$96,2,0))</f>
        <v/>
      </c>
      <c r="M39" s="89" t="str">
        <f t="shared" si="0"/>
        <v/>
      </c>
      <c r="N39" s="43"/>
      <c r="O39" s="43"/>
      <c r="P39" s="43"/>
      <c r="Q39" s="43"/>
      <c r="S39" s="91" t="s">
        <v>139</v>
      </c>
      <c r="T39" s="90">
        <v>70</v>
      </c>
    </row>
    <row r="40" spans="1:20" ht="13.5" customHeight="1" x14ac:dyDescent="0.15">
      <c r="A40" s="52">
        <v>33</v>
      </c>
      <c r="B40" s="39"/>
      <c r="C40" s="39"/>
      <c r="D40" s="59"/>
      <c r="E40" s="54" t="str">
        <f>IF($D40="","",VLOOKUP($D40,参加者一覧!$C$8:$G$257,2,0))</f>
        <v/>
      </c>
      <c r="F40" s="54" t="str">
        <f>IF($D40="","",VLOOKUP($D40,参加者一覧!$C$8:$G$257,3,0))</f>
        <v/>
      </c>
      <c r="G40" s="54" t="str">
        <f>IF($D40="","",VLOOKUP($D40,参加者一覧!$C$8:$G$257,4,0))</f>
        <v/>
      </c>
      <c r="H40" s="80" t="str">
        <f>IF($D40="","",VLOOKUP($D40,参加者一覧!$C$8:$G$257,5,0))</f>
        <v/>
      </c>
      <c r="I40" s="81" t="str">
        <f>IF($H40="","",VLOOKUP($H40,データ!$A$10:$B$65,2,0))</f>
        <v/>
      </c>
      <c r="J40" s="43"/>
      <c r="K40" s="82"/>
      <c r="L40" s="88" t="str">
        <f>IF(J40="","",VLOOKUP(J40,データ!$E$9:$F$96,2,0))</f>
        <v/>
      </c>
      <c r="M40" s="89" t="str">
        <f t="shared" si="0"/>
        <v/>
      </c>
      <c r="N40" s="43"/>
      <c r="O40" s="43"/>
      <c r="P40" s="43"/>
      <c r="Q40" s="43"/>
      <c r="S40" s="91" t="s">
        <v>140</v>
      </c>
      <c r="T40" s="90">
        <v>70</v>
      </c>
    </row>
    <row r="41" spans="1:20" ht="13.5" customHeight="1" x14ac:dyDescent="0.15">
      <c r="A41" s="52">
        <v>34</v>
      </c>
      <c r="B41" s="39"/>
      <c r="C41" s="39"/>
      <c r="D41" s="59"/>
      <c r="E41" s="54" t="str">
        <f>IF($D41="","",VLOOKUP($D41,参加者一覧!$C$8:$G$257,2,0))</f>
        <v/>
      </c>
      <c r="F41" s="54" t="str">
        <f>IF($D41="","",VLOOKUP($D41,参加者一覧!$C$8:$G$257,3,0))</f>
        <v/>
      </c>
      <c r="G41" s="54" t="str">
        <f>IF($D41="","",VLOOKUP($D41,参加者一覧!$C$8:$G$257,4,0))</f>
        <v/>
      </c>
      <c r="H41" s="80" t="str">
        <f>IF($D41="","",VLOOKUP($D41,参加者一覧!$C$8:$G$257,5,0))</f>
        <v/>
      </c>
      <c r="I41" s="81" t="str">
        <f>IF($H41="","",VLOOKUP($H41,データ!$A$10:$B$65,2,0))</f>
        <v/>
      </c>
      <c r="J41" s="43"/>
      <c r="K41" s="82"/>
      <c r="L41" s="88" t="str">
        <f>IF(J41="","",VLOOKUP(J41,データ!$E$9:$F$96,2,0))</f>
        <v/>
      </c>
      <c r="M41" s="89" t="str">
        <f t="shared" si="0"/>
        <v/>
      </c>
      <c r="N41" s="43"/>
      <c r="O41" s="43"/>
      <c r="P41" s="43"/>
      <c r="Q41" s="43"/>
      <c r="S41" s="91" t="s">
        <v>141</v>
      </c>
      <c r="T41" s="90">
        <v>70</v>
      </c>
    </row>
    <row r="42" spans="1:20" ht="13.5" customHeight="1" x14ac:dyDescent="0.15">
      <c r="A42" s="52">
        <v>35</v>
      </c>
      <c r="B42" s="39"/>
      <c r="C42" s="39"/>
      <c r="D42" s="59"/>
      <c r="E42" s="54" t="str">
        <f>IF($D42="","",VLOOKUP($D42,参加者一覧!$C$8:$G$257,2,0))</f>
        <v/>
      </c>
      <c r="F42" s="54" t="str">
        <f>IF($D42="","",VLOOKUP($D42,参加者一覧!$C$8:$G$257,3,0))</f>
        <v/>
      </c>
      <c r="G42" s="54" t="str">
        <f>IF($D42="","",VLOOKUP($D42,参加者一覧!$C$8:$G$257,4,0))</f>
        <v/>
      </c>
      <c r="H42" s="80" t="str">
        <f>IF($D42="","",VLOOKUP($D42,参加者一覧!$C$8:$G$257,5,0))</f>
        <v/>
      </c>
      <c r="I42" s="81" t="str">
        <f>IF($H42="","",VLOOKUP($H42,データ!$A$10:$B$65,2,0))</f>
        <v/>
      </c>
      <c r="J42" s="43"/>
      <c r="K42" s="82"/>
      <c r="L42" s="88" t="str">
        <f>IF(J42="","",VLOOKUP(J42,データ!$E$9:$F$96,2,0))</f>
        <v/>
      </c>
      <c r="M42" s="89" t="str">
        <f t="shared" si="0"/>
        <v/>
      </c>
      <c r="N42" s="43"/>
      <c r="O42" s="43"/>
      <c r="P42" s="43"/>
      <c r="Q42" s="43"/>
      <c r="S42" s="91" t="s">
        <v>142</v>
      </c>
      <c r="T42" s="90">
        <v>65</v>
      </c>
    </row>
    <row r="43" spans="1:20" ht="13.5" customHeight="1" x14ac:dyDescent="0.15">
      <c r="A43" s="52">
        <v>36</v>
      </c>
      <c r="B43" s="39"/>
      <c r="C43" s="39"/>
      <c r="D43" s="59"/>
      <c r="E43" s="54" t="str">
        <f>IF($D43="","",VLOOKUP($D43,参加者一覧!$C$8:$G$257,2,0))</f>
        <v/>
      </c>
      <c r="F43" s="54" t="str">
        <f>IF($D43="","",VLOOKUP($D43,参加者一覧!$C$8:$G$257,3,0))</f>
        <v/>
      </c>
      <c r="G43" s="54" t="str">
        <f>IF($D43="","",VLOOKUP($D43,参加者一覧!$C$8:$G$257,4,0))</f>
        <v/>
      </c>
      <c r="H43" s="80" t="str">
        <f>IF($D43="","",VLOOKUP($D43,参加者一覧!$C$8:$G$257,5,0))</f>
        <v/>
      </c>
      <c r="I43" s="81" t="str">
        <f>IF($H43="","",VLOOKUP($H43,データ!$A$10:$B$65,2,0))</f>
        <v/>
      </c>
      <c r="J43" s="43"/>
      <c r="K43" s="82"/>
      <c r="L43" s="88" t="str">
        <f>IF(J43="","",VLOOKUP(J43,データ!$E$9:$F$96,2,0))</f>
        <v/>
      </c>
      <c r="M43" s="89" t="str">
        <f t="shared" si="0"/>
        <v/>
      </c>
      <c r="N43" s="43"/>
      <c r="O43" s="43"/>
      <c r="P43" s="43"/>
      <c r="Q43" s="43"/>
      <c r="S43" s="91" t="s">
        <v>143</v>
      </c>
      <c r="T43" s="90">
        <v>65</v>
      </c>
    </row>
    <row r="44" spans="1:20" ht="13.5" customHeight="1" x14ac:dyDescent="0.15">
      <c r="A44" s="52">
        <v>37</v>
      </c>
      <c r="B44" s="39"/>
      <c r="C44" s="39"/>
      <c r="D44" s="59"/>
      <c r="E44" s="54" t="str">
        <f>IF($D44="","",VLOOKUP($D44,参加者一覧!$C$8:$G$257,2,0))</f>
        <v/>
      </c>
      <c r="F44" s="54" t="str">
        <f>IF($D44="","",VLOOKUP($D44,参加者一覧!$C$8:$G$257,3,0))</f>
        <v/>
      </c>
      <c r="G44" s="54" t="str">
        <f>IF($D44="","",VLOOKUP($D44,参加者一覧!$C$8:$G$257,4,0))</f>
        <v/>
      </c>
      <c r="H44" s="80" t="str">
        <f>IF($D44="","",VLOOKUP($D44,参加者一覧!$C$8:$G$257,5,0))</f>
        <v/>
      </c>
      <c r="I44" s="81" t="str">
        <f>IF($H44="","",VLOOKUP($H44,データ!$A$10:$B$65,2,0))</f>
        <v/>
      </c>
      <c r="J44" s="43"/>
      <c r="K44" s="82"/>
      <c r="L44" s="88" t="str">
        <f>IF(J44="","",VLOOKUP(J44,データ!$E$9:$F$96,2,0))</f>
        <v/>
      </c>
      <c r="M44" s="89" t="str">
        <f t="shared" si="0"/>
        <v/>
      </c>
      <c r="N44" s="43"/>
      <c r="O44" s="43"/>
      <c r="P44" s="43"/>
      <c r="Q44" s="43"/>
      <c r="S44" s="91" t="s">
        <v>144</v>
      </c>
      <c r="T44" s="90">
        <v>65</v>
      </c>
    </row>
    <row r="45" spans="1:20" ht="13.5" customHeight="1" x14ac:dyDescent="0.15">
      <c r="A45" s="52">
        <v>38</v>
      </c>
      <c r="B45" s="39"/>
      <c r="C45" s="39"/>
      <c r="D45" s="59"/>
      <c r="E45" s="54" t="str">
        <f>IF($D45="","",VLOOKUP($D45,参加者一覧!$C$8:$G$257,2,0))</f>
        <v/>
      </c>
      <c r="F45" s="54" t="str">
        <f>IF($D45="","",VLOOKUP($D45,参加者一覧!$C$8:$G$257,3,0))</f>
        <v/>
      </c>
      <c r="G45" s="54" t="str">
        <f>IF($D45="","",VLOOKUP($D45,参加者一覧!$C$8:$G$257,4,0))</f>
        <v/>
      </c>
      <c r="H45" s="80" t="str">
        <f>IF($D45="","",VLOOKUP($D45,参加者一覧!$C$8:$G$257,5,0))</f>
        <v/>
      </c>
      <c r="I45" s="81" t="str">
        <f>IF($H45="","",VLOOKUP($H45,データ!$A$10:$B$65,2,0))</f>
        <v/>
      </c>
      <c r="J45" s="43"/>
      <c r="K45" s="82"/>
      <c r="L45" s="88" t="str">
        <f>IF(J45="","",VLOOKUP(J45,データ!$E$9:$F$96,2,0))</f>
        <v/>
      </c>
      <c r="M45" s="89" t="str">
        <f t="shared" si="0"/>
        <v/>
      </c>
      <c r="N45" s="43"/>
      <c r="O45" s="43"/>
      <c r="P45" s="43"/>
      <c r="Q45" s="43"/>
      <c r="S45" s="91" t="s">
        <v>145</v>
      </c>
      <c r="T45" s="90">
        <v>35</v>
      </c>
    </row>
    <row r="46" spans="1:20" ht="13.5" customHeight="1" x14ac:dyDescent="0.15">
      <c r="A46" s="52">
        <v>39</v>
      </c>
      <c r="B46" s="39"/>
      <c r="C46" s="39"/>
      <c r="D46" s="59"/>
      <c r="E46" s="54" t="str">
        <f>IF($D46="","",VLOOKUP($D46,参加者一覧!$C$8:$G$257,2,0))</f>
        <v/>
      </c>
      <c r="F46" s="54" t="str">
        <f>IF($D46="","",VLOOKUP($D46,参加者一覧!$C$8:$G$257,3,0))</f>
        <v/>
      </c>
      <c r="G46" s="54" t="str">
        <f>IF($D46="","",VLOOKUP($D46,参加者一覧!$C$8:$G$257,4,0))</f>
        <v/>
      </c>
      <c r="H46" s="80" t="str">
        <f>IF($D46="","",VLOOKUP($D46,参加者一覧!$C$8:$G$257,5,0))</f>
        <v/>
      </c>
      <c r="I46" s="81" t="str">
        <f>IF($H46="","",VLOOKUP($H46,データ!$A$10:$B$65,2,0))</f>
        <v/>
      </c>
      <c r="J46" s="43"/>
      <c r="K46" s="82"/>
      <c r="L46" s="88" t="str">
        <f>IF(J46="","",VLOOKUP(J46,データ!$E$9:$F$96,2,0))</f>
        <v/>
      </c>
      <c r="M46" s="89" t="str">
        <f t="shared" si="0"/>
        <v/>
      </c>
      <c r="N46" s="43"/>
      <c r="O46" s="43"/>
      <c r="P46" s="43"/>
      <c r="Q46" s="43"/>
      <c r="S46" s="91" t="s">
        <v>146</v>
      </c>
      <c r="T46" s="90">
        <v>65</v>
      </c>
    </row>
    <row r="47" spans="1:20" ht="13.5" customHeight="1" x14ac:dyDescent="0.15">
      <c r="A47" s="52">
        <v>40</v>
      </c>
      <c r="B47" s="39"/>
      <c r="C47" s="39"/>
      <c r="D47" s="59"/>
      <c r="E47" s="54" t="str">
        <f>IF($D47="","",VLOOKUP($D47,参加者一覧!$C$8:$G$257,2,0))</f>
        <v/>
      </c>
      <c r="F47" s="54" t="str">
        <f>IF($D47="","",VLOOKUP($D47,参加者一覧!$C$8:$G$257,3,0))</f>
        <v/>
      </c>
      <c r="G47" s="54" t="str">
        <f>IF($D47="","",VLOOKUP($D47,参加者一覧!$C$8:$G$257,4,0))</f>
        <v/>
      </c>
      <c r="H47" s="80" t="str">
        <f>IF($D47="","",VLOOKUP($D47,参加者一覧!$C$8:$G$257,5,0))</f>
        <v/>
      </c>
      <c r="I47" s="81" t="str">
        <f>IF($H47="","",VLOOKUP($H47,データ!$A$10:$B$65,2,0))</f>
        <v/>
      </c>
      <c r="J47" s="43"/>
      <c r="K47" s="82"/>
      <c r="L47" s="88" t="str">
        <f>IF(J47="","",VLOOKUP(J47,データ!$E$9:$F$96,2,0))</f>
        <v/>
      </c>
      <c r="M47" s="89" t="str">
        <f t="shared" si="0"/>
        <v/>
      </c>
      <c r="N47" s="43"/>
      <c r="O47" s="43"/>
      <c r="P47" s="43"/>
      <c r="Q47" s="43"/>
      <c r="S47" s="91" t="s">
        <v>147</v>
      </c>
      <c r="T47" s="90">
        <v>65</v>
      </c>
    </row>
    <row r="48" spans="1:20" ht="13.5" customHeight="1" x14ac:dyDescent="0.15">
      <c r="A48" s="52">
        <v>41</v>
      </c>
      <c r="B48" s="39"/>
      <c r="C48" s="39"/>
      <c r="D48" s="59"/>
      <c r="E48" s="54" t="str">
        <f>IF($D48="","",VLOOKUP($D48,参加者一覧!$C$8:$G$257,2,0))</f>
        <v/>
      </c>
      <c r="F48" s="54" t="str">
        <f>IF($D48="","",VLOOKUP($D48,参加者一覧!$C$8:$G$257,3,0))</f>
        <v/>
      </c>
      <c r="G48" s="54" t="str">
        <f>IF($D48="","",VLOOKUP($D48,参加者一覧!$C$8:$G$257,4,0))</f>
        <v/>
      </c>
      <c r="H48" s="80" t="str">
        <f>IF($D48="","",VLOOKUP($D48,参加者一覧!$C$8:$G$257,5,0))</f>
        <v/>
      </c>
      <c r="I48" s="81" t="str">
        <f>IF($H48="","",VLOOKUP($H48,データ!$A$10:$B$65,2,0))</f>
        <v/>
      </c>
      <c r="J48" s="43"/>
      <c r="K48" s="82"/>
      <c r="L48" s="88" t="str">
        <f>IF(J48="","",VLOOKUP(J48,データ!$E$9:$F$96,2,0))</f>
        <v/>
      </c>
      <c r="M48" s="89" t="str">
        <f t="shared" si="0"/>
        <v/>
      </c>
      <c r="N48" s="43"/>
      <c r="O48" s="43"/>
      <c r="P48" s="43"/>
      <c r="Q48" s="43"/>
      <c r="S48" s="91" t="s">
        <v>148</v>
      </c>
      <c r="T48" s="90">
        <v>65</v>
      </c>
    </row>
    <row r="49" spans="1:20" ht="13.5" customHeight="1" x14ac:dyDescent="0.15">
      <c r="A49" s="52">
        <v>42</v>
      </c>
      <c r="B49" s="39"/>
      <c r="C49" s="39"/>
      <c r="D49" s="59"/>
      <c r="E49" s="54" t="str">
        <f>IF($D49="","",VLOOKUP($D49,参加者一覧!$C$8:$G$257,2,0))</f>
        <v/>
      </c>
      <c r="F49" s="54" t="str">
        <f>IF($D49="","",VLOOKUP($D49,参加者一覧!$C$8:$G$257,3,0))</f>
        <v/>
      </c>
      <c r="G49" s="54" t="str">
        <f>IF($D49="","",VLOOKUP($D49,参加者一覧!$C$8:$G$257,4,0))</f>
        <v/>
      </c>
      <c r="H49" s="80" t="str">
        <f>IF($D49="","",VLOOKUP($D49,参加者一覧!$C$8:$G$257,5,0))</f>
        <v/>
      </c>
      <c r="I49" s="81" t="str">
        <f>IF($H49="","",VLOOKUP($H49,データ!$A$10:$B$65,2,0))</f>
        <v/>
      </c>
      <c r="J49" s="43"/>
      <c r="K49" s="82"/>
      <c r="L49" s="88" t="str">
        <f>IF(J49="","",VLOOKUP(J49,データ!$E$9:$F$96,2,0))</f>
        <v/>
      </c>
      <c r="M49" s="89" t="str">
        <f t="shared" si="0"/>
        <v/>
      </c>
      <c r="N49" s="43"/>
      <c r="O49" s="43"/>
      <c r="P49" s="43"/>
      <c r="Q49" s="43"/>
      <c r="S49" s="91" t="s">
        <v>149</v>
      </c>
      <c r="T49" s="90">
        <v>65</v>
      </c>
    </row>
    <row r="50" spans="1:20" ht="13.5" customHeight="1" x14ac:dyDescent="0.15">
      <c r="A50" s="52">
        <v>43</v>
      </c>
      <c r="B50" s="39"/>
      <c r="C50" s="39"/>
      <c r="D50" s="59"/>
      <c r="E50" s="54" t="str">
        <f>IF($D50="","",VLOOKUP($D50,参加者一覧!$C$8:$G$257,2,0))</f>
        <v/>
      </c>
      <c r="F50" s="54" t="str">
        <f>IF($D50="","",VLOOKUP($D50,参加者一覧!$C$8:$G$257,3,0))</f>
        <v/>
      </c>
      <c r="G50" s="54" t="str">
        <f>IF($D50="","",VLOOKUP($D50,参加者一覧!$C$8:$G$257,4,0))</f>
        <v/>
      </c>
      <c r="H50" s="80" t="str">
        <f>IF($D50="","",VLOOKUP($D50,参加者一覧!$C$8:$G$257,5,0))</f>
        <v/>
      </c>
      <c r="I50" s="81" t="str">
        <f>IF($H50="","",VLOOKUP($H50,データ!$A$10:$B$65,2,0))</f>
        <v/>
      </c>
      <c r="J50" s="43"/>
      <c r="K50" s="82"/>
      <c r="L50" s="88" t="str">
        <f>IF(J50="","",VLOOKUP(J50,データ!$E$9:$F$96,2,0))</f>
        <v/>
      </c>
      <c r="M50" s="89" t="str">
        <f t="shared" si="0"/>
        <v/>
      </c>
      <c r="N50" s="43"/>
      <c r="O50" s="43"/>
      <c r="P50" s="43"/>
      <c r="Q50" s="43"/>
      <c r="S50" s="91" t="s">
        <v>150</v>
      </c>
      <c r="T50" s="90">
        <v>65</v>
      </c>
    </row>
    <row r="51" spans="1:20" ht="13.5" customHeight="1" x14ac:dyDescent="0.15">
      <c r="A51" s="52">
        <v>44</v>
      </c>
      <c r="B51" s="39"/>
      <c r="C51" s="39"/>
      <c r="D51" s="59"/>
      <c r="E51" s="54" t="str">
        <f>IF($D51="","",VLOOKUP($D51,参加者一覧!$C$8:$G$257,2,0))</f>
        <v/>
      </c>
      <c r="F51" s="54" t="str">
        <f>IF($D51="","",VLOOKUP($D51,参加者一覧!$C$8:$G$257,3,0))</f>
        <v/>
      </c>
      <c r="G51" s="54" t="str">
        <f>IF($D51="","",VLOOKUP($D51,参加者一覧!$C$8:$G$257,4,0))</f>
        <v/>
      </c>
      <c r="H51" s="80" t="str">
        <f>IF($D51="","",VLOOKUP($D51,参加者一覧!$C$8:$G$257,5,0))</f>
        <v/>
      </c>
      <c r="I51" s="81" t="str">
        <f>IF($H51="","",VLOOKUP($H51,データ!$A$10:$B$65,2,0))</f>
        <v/>
      </c>
      <c r="J51" s="43"/>
      <c r="K51" s="82"/>
      <c r="L51" s="88" t="str">
        <f>IF(J51="","",VLOOKUP(J51,データ!$E$9:$F$96,2,0))</f>
        <v/>
      </c>
      <c r="M51" s="89" t="str">
        <f t="shared" si="0"/>
        <v/>
      </c>
      <c r="N51" s="43"/>
      <c r="O51" s="43"/>
      <c r="P51" s="43"/>
      <c r="Q51" s="43"/>
      <c r="S51" s="91" t="s">
        <v>151</v>
      </c>
      <c r="T51" s="90">
        <v>45</v>
      </c>
    </row>
    <row r="52" spans="1:20" ht="13.5" customHeight="1" x14ac:dyDescent="0.15">
      <c r="A52" s="52">
        <v>45</v>
      </c>
      <c r="B52" s="39"/>
      <c r="C52" s="39"/>
      <c r="D52" s="59"/>
      <c r="E52" s="54" t="str">
        <f>IF($D52="","",VLOOKUP($D52,参加者一覧!$C$8:$G$257,2,0))</f>
        <v/>
      </c>
      <c r="F52" s="54" t="str">
        <f>IF($D52="","",VLOOKUP($D52,参加者一覧!$C$8:$G$257,3,0))</f>
        <v/>
      </c>
      <c r="G52" s="54" t="str">
        <f>IF($D52="","",VLOOKUP($D52,参加者一覧!$C$8:$G$257,4,0))</f>
        <v/>
      </c>
      <c r="H52" s="80" t="str">
        <f>IF($D52="","",VLOOKUP($D52,参加者一覧!$C$8:$G$257,5,0))</f>
        <v/>
      </c>
      <c r="I52" s="81" t="str">
        <f>IF($H52="","",VLOOKUP($H52,データ!$A$10:$B$65,2,0))</f>
        <v/>
      </c>
      <c r="J52" s="43"/>
      <c r="K52" s="82"/>
      <c r="L52" s="88" t="str">
        <f>IF(J52="","",VLOOKUP(J52,データ!$E$9:$F$96,2,0))</f>
        <v/>
      </c>
      <c r="M52" s="89" t="str">
        <f t="shared" si="0"/>
        <v/>
      </c>
      <c r="N52" s="43"/>
      <c r="O52" s="43"/>
      <c r="P52" s="43"/>
      <c r="Q52" s="43"/>
      <c r="S52" s="91" t="s">
        <v>152</v>
      </c>
      <c r="T52" s="90">
        <v>45</v>
      </c>
    </row>
    <row r="53" spans="1:20" x14ac:dyDescent="0.15">
      <c r="A53" s="52">
        <v>46</v>
      </c>
      <c r="B53" s="39"/>
      <c r="C53" s="39"/>
      <c r="D53" s="59"/>
      <c r="E53" s="54" t="str">
        <f>IF($D53="","",VLOOKUP($D53,参加者一覧!$C$8:$G$257,2,0))</f>
        <v/>
      </c>
      <c r="F53" s="54" t="str">
        <f>IF($D53="","",VLOOKUP($D53,参加者一覧!$C$8:$G$257,3,0))</f>
        <v/>
      </c>
      <c r="G53" s="54" t="str">
        <f>IF($D53="","",VLOOKUP($D53,参加者一覧!$C$8:$G$257,4,0))</f>
        <v/>
      </c>
      <c r="H53" s="80" t="str">
        <f>IF($D53="","",VLOOKUP($D53,参加者一覧!$C$8:$G$257,5,0))</f>
        <v/>
      </c>
      <c r="I53" s="81" t="str">
        <f>IF($H53="","",VLOOKUP($H53,データ!$A$10:$B$65,2,0))</f>
        <v/>
      </c>
      <c r="J53" s="43"/>
      <c r="K53" s="82"/>
      <c r="L53" s="88" t="str">
        <f>IF(J53="","",VLOOKUP(J53,データ!$E$9:$F$96,2,0))</f>
        <v/>
      </c>
      <c r="M53" s="89" t="str">
        <f t="shared" si="0"/>
        <v/>
      </c>
      <c r="N53" s="43"/>
      <c r="O53" s="43"/>
      <c r="P53" s="43"/>
      <c r="Q53" s="43"/>
      <c r="S53" s="91" t="s">
        <v>153</v>
      </c>
      <c r="T53" s="90">
        <v>60</v>
      </c>
    </row>
    <row r="54" spans="1:20" x14ac:dyDescent="0.15">
      <c r="A54" s="52">
        <v>47</v>
      </c>
      <c r="B54" s="39"/>
      <c r="C54" s="39"/>
      <c r="D54" s="59"/>
      <c r="E54" s="54" t="str">
        <f>IF($D54="","",VLOOKUP($D54,参加者一覧!$C$8:$G$257,2,0))</f>
        <v/>
      </c>
      <c r="F54" s="54" t="str">
        <f>IF($D54="","",VLOOKUP($D54,参加者一覧!$C$8:$G$257,3,0))</f>
        <v/>
      </c>
      <c r="G54" s="54" t="str">
        <f>IF($D54="","",VLOOKUP($D54,参加者一覧!$C$8:$G$257,4,0))</f>
        <v/>
      </c>
      <c r="H54" s="80" t="str">
        <f>IF($D54="","",VLOOKUP($D54,参加者一覧!$C$8:$G$257,5,0))</f>
        <v/>
      </c>
      <c r="I54" s="81" t="str">
        <f>IF($H54="","",VLOOKUP($H54,データ!$A$10:$B$65,2,0))</f>
        <v/>
      </c>
      <c r="J54" s="43"/>
      <c r="K54" s="82"/>
      <c r="L54" s="88" t="str">
        <f>IF(J54="","",VLOOKUP(J54,データ!$E$9:$F$96,2,0))</f>
        <v/>
      </c>
      <c r="M54" s="89" t="str">
        <f t="shared" si="0"/>
        <v/>
      </c>
      <c r="N54" s="43"/>
      <c r="O54" s="43"/>
      <c r="P54" s="43"/>
      <c r="Q54" s="43"/>
      <c r="S54" s="91" t="s">
        <v>154</v>
      </c>
      <c r="T54" s="90">
        <v>45</v>
      </c>
    </row>
    <row r="55" spans="1:20" x14ac:dyDescent="0.15">
      <c r="A55" s="52">
        <v>48</v>
      </c>
      <c r="B55" s="39"/>
      <c r="C55" s="39"/>
      <c r="D55" s="59"/>
      <c r="E55" s="54" t="str">
        <f>IF($D55="","",VLOOKUP($D55,参加者一覧!$C$8:$G$257,2,0))</f>
        <v/>
      </c>
      <c r="F55" s="54" t="str">
        <f>IF($D55="","",VLOOKUP($D55,参加者一覧!$C$8:$G$257,3,0))</f>
        <v/>
      </c>
      <c r="G55" s="54" t="str">
        <f>IF($D55="","",VLOOKUP($D55,参加者一覧!$C$8:$G$257,4,0))</f>
        <v/>
      </c>
      <c r="H55" s="80" t="str">
        <f>IF($D55="","",VLOOKUP($D55,参加者一覧!$C$8:$G$257,5,0))</f>
        <v/>
      </c>
      <c r="I55" s="81" t="str">
        <f>IF($H55="","",VLOOKUP($H55,データ!$A$10:$B$65,2,0))</f>
        <v/>
      </c>
      <c r="J55" s="43"/>
      <c r="K55" s="82"/>
      <c r="L55" s="88" t="str">
        <f>IF(J55="","",VLOOKUP(J55,データ!$E$9:$F$96,2,0))</f>
        <v/>
      </c>
      <c r="M55" s="89" t="str">
        <f t="shared" si="0"/>
        <v/>
      </c>
      <c r="N55" s="43"/>
      <c r="O55" s="43"/>
      <c r="P55" s="43"/>
      <c r="Q55" s="43"/>
      <c r="S55" s="91" t="s">
        <v>155</v>
      </c>
      <c r="T55" s="90">
        <v>45</v>
      </c>
    </row>
    <row r="56" spans="1:20" x14ac:dyDescent="0.15">
      <c r="A56" s="52">
        <v>49</v>
      </c>
      <c r="B56" s="39"/>
      <c r="C56" s="39"/>
      <c r="D56" s="59"/>
      <c r="E56" s="54" t="str">
        <f>IF($D56="","",VLOOKUP($D56,参加者一覧!$C$8:$G$257,2,0))</f>
        <v/>
      </c>
      <c r="F56" s="54" t="str">
        <f>IF($D56="","",VLOOKUP($D56,参加者一覧!$C$8:$G$257,3,0))</f>
        <v/>
      </c>
      <c r="G56" s="54" t="str">
        <f>IF($D56="","",VLOOKUP($D56,参加者一覧!$C$8:$G$257,4,0))</f>
        <v/>
      </c>
      <c r="H56" s="80" t="str">
        <f>IF($D56="","",VLOOKUP($D56,参加者一覧!$C$8:$G$257,5,0))</f>
        <v/>
      </c>
      <c r="I56" s="81" t="str">
        <f>IF($H56="","",VLOOKUP($H56,データ!$A$10:$B$65,2,0))</f>
        <v/>
      </c>
      <c r="J56" s="43"/>
      <c r="K56" s="82"/>
      <c r="L56" s="88" t="str">
        <f>IF(J56="","",VLOOKUP(J56,データ!$E$9:$F$96,2,0))</f>
        <v/>
      </c>
      <c r="M56" s="89" t="str">
        <f t="shared" si="0"/>
        <v/>
      </c>
      <c r="N56" s="43"/>
      <c r="O56" s="43"/>
      <c r="P56" s="43"/>
      <c r="Q56" s="43"/>
      <c r="S56" s="91" t="s">
        <v>156</v>
      </c>
      <c r="T56" s="90">
        <v>75</v>
      </c>
    </row>
    <row r="57" spans="1:20" x14ac:dyDescent="0.15">
      <c r="A57" s="52">
        <v>50</v>
      </c>
      <c r="B57" s="39"/>
      <c r="C57" s="39"/>
      <c r="D57" s="59"/>
      <c r="E57" s="54" t="str">
        <f>IF($D57="","",VLOOKUP($D57,参加者一覧!$C$8:$G$257,2,0))</f>
        <v/>
      </c>
      <c r="F57" s="54" t="str">
        <f>IF($D57="","",VLOOKUP($D57,参加者一覧!$C$8:$G$257,3,0))</f>
        <v/>
      </c>
      <c r="G57" s="54" t="str">
        <f>IF($D57="","",VLOOKUP($D57,参加者一覧!$C$8:$G$257,4,0))</f>
        <v/>
      </c>
      <c r="H57" s="80" t="str">
        <f>IF($D57="","",VLOOKUP($D57,参加者一覧!$C$8:$G$257,5,0))</f>
        <v/>
      </c>
      <c r="I57" s="81" t="str">
        <f>IF($H57="","",VLOOKUP($H57,データ!$A$10:$B$65,2,0))</f>
        <v/>
      </c>
      <c r="J57" s="43"/>
      <c r="K57" s="82"/>
      <c r="L57" s="88" t="str">
        <f>IF(J57="","",VLOOKUP(J57,データ!$E$9:$F$96,2,0))</f>
        <v/>
      </c>
      <c r="M57" s="89" t="str">
        <f t="shared" si="0"/>
        <v/>
      </c>
      <c r="N57" s="43"/>
      <c r="O57" s="43"/>
      <c r="P57" s="43"/>
      <c r="Q57" s="43"/>
      <c r="S57" s="91" t="s">
        <v>157</v>
      </c>
      <c r="T57" s="90">
        <v>75</v>
      </c>
    </row>
    <row r="58" spans="1:20" x14ac:dyDescent="0.15">
      <c r="A58" s="52">
        <v>51</v>
      </c>
      <c r="B58" s="39"/>
      <c r="C58" s="39"/>
      <c r="D58" s="59"/>
      <c r="E58" s="54" t="str">
        <f>IF($D58="","",VLOOKUP($D58,参加者一覧!$C$8:$G$257,2,0))</f>
        <v/>
      </c>
      <c r="F58" s="54" t="str">
        <f>IF($D58="","",VLOOKUP($D58,参加者一覧!$C$8:$G$257,3,0))</f>
        <v/>
      </c>
      <c r="G58" s="54" t="str">
        <f>IF($D58="","",VLOOKUP($D58,参加者一覧!$C$8:$G$257,4,0))</f>
        <v/>
      </c>
      <c r="H58" s="80" t="str">
        <f>IF($D58="","",VLOOKUP($D58,参加者一覧!$C$8:$G$257,5,0))</f>
        <v/>
      </c>
      <c r="I58" s="81" t="str">
        <f>IF($H58="","",VLOOKUP($H58,データ!$A$10:$B$65,2,0))</f>
        <v/>
      </c>
      <c r="J58" s="43"/>
      <c r="K58" s="82"/>
      <c r="L58" s="88" t="str">
        <f>IF(J58="","",VLOOKUP(J58,データ!$E$9:$F$96,2,0))</f>
        <v/>
      </c>
      <c r="M58" s="89" t="str">
        <f t="shared" si="0"/>
        <v/>
      </c>
      <c r="N58" s="43"/>
      <c r="O58" s="43"/>
      <c r="P58" s="43"/>
      <c r="Q58" s="43"/>
      <c r="S58" s="91" t="s">
        <v>158</v>
      </c>
      <c r="T58" s="90">
        <v>75</v>
      </c>
    </row>
    <row r="59" spans="1:20" x14ac:dyDescent="0.15">
      <c r="A59" s="52">
        <v>52</v>
      </c>
      <c r="B59" s="39"/>
      <c r="C59" s="39"/>
      <c r="D59" s="59"/>
      <c r="E59" s="54" t="str">
        <f>IF($D59="","",VLOOKUP($D59,参加者一覧!$C$8:$G$257,2,0))</f>
        <v/>
      </c>
      <c r="F59" s="54" t="str">
        <f>IF($D59="","",VLOOKUP($D59,参加者一覧!$C$8:$G$257,3,0))</f>
        <v/>
      </c>
      <c r="G59" s="54" t="str">
        <f>IF($D59="","",VLOOKUP($D59,参加者一覧!$C$8:$G$257,4,0))</f>
        <v/>
      </c>
      <c r="H59" s="80" t="str">
        <f>IF($D59="","",VLOOKUP($D59,参加者一覧!$C$8:$G$257,5,0))</f>
        <v/>
      </c>
      <c r="I59" s="81" t="str">
        <f>IF($H59="","",VLOOKUP($H59,データ!$A$10:$B$65,2,0))</f>
        <v/>
      </c>
      <c r="J59" s="43"/>
      <c r="K59" s="82"/>
      <c r="L59" s="88" t="str">
        <f>IF(J59="","",VLOOKUP(J59,データ!$E$9:$F$96,2,0))</f>
        <v/>
      </c>
      <c r="M59" s="89" t="str">
        <f t="shared" si="0"/>
        <v/>
      </c>
      <c r="N59" s="43"/>
      <c r="O59" s="43"/>
      <c r="P59" s="43"/>
      <c r="Q59" s="43"/>
      <c r="S59" s="91" t="s">
        <v>159</v>
      </c>
      <c r="T59" s="90">
        <v>75</v>
      </c>
    </row>
    <row r="60" spans="1:20" x14ac:dyDescent="0.15">
      <c r="A60" s="52">
        <v>53</v>
      </c>
      <c r="B60" s="39"/>
      <c r="C60" s="39"/>
      <c r="D60" s="59"/>
      <c r="E60" s="54" t="str">
        <f>IF($D60="","",VLOOKUP($D60,参加者一覧!$C$8:$G$257,2,0))</f>
        <v/>
      </c>
      <c r="F60" s="54" t="str">
        <f>IF($D60="","",VLOOKUP($D60,参加者一覧!$C$8:$G$257,3,0))</f>
        <v/>
      </c>
      <c r="G60" s="54" t="str">
        <f>IF($D60="","",VLOOKUP($D60,参加者一覧!$C$8:$G$257,4,0))</f>
        <v/>
      </c>
      <c r="H60" s="80" t="str">
        <f>IF($D60="","",VLOOKUP($D60,参加者一覧!$C$8:$G$257,5,0))</f>
        <v/>
      </c>
      <c r="I60" s="81" t="str">
        <f>IF($H60="","",VLOOKUP($H60,データ!$A$10:$B$65,2,0))</f>
        <v/>
      </c>
      <c r="J60" s="43"/>
      <c r="K60" s="82"/>
      <c r="L60" s="88" t="str">
        <f>IF(J60="","",VLOOKUP(J60,データ!$E$9:$F$96,2,0))</f>
        <v/>
      </c>
      <c r="M60" s="89" t="str">
        <f t="shared" si="0"/>
        <v/>
      </c>
      <c r="N60" s="43"/>
      <c r="O60" s="43"/>
      <c r="P60" s="43"/>
      <c r="Q60" s="43"/>
      <c r="S60" s="91" t="s">
        <v>160</v>
      </c>
      <c r="T60" s="90">
        <v>75</v>
      </c>
    </row>
    <row r="61" spans="1:20" x14ac:dyDescent="0.15">
      <c r="A61" s="52">
        <v>54</v>
      </c>
      <c r="B61" s="39"/>
      <c r="C61" s="39"/>
      <c r="D61" s="59"/>
      <c r="E61" s="54" t="str">
        <f>IF($D61="","",VLOOKUP($D61,参加者一覧!$C$8:$G$257,2,0))</f>
        <v/>
      </c>
      <c r="F61" s="54" t="str">
        <f>IF($D61="","",VLOOKUP($D61,参加者一覧!$C$8:$G$257,3,0))</f>
        <v/>
      </c>
      <c r="G61" s="54" t="str">
        <f>IF($D61="","",VLOOKUP($D61,参加者一覧!$C$8:$G$257,4,0))</f>
        <v/>
      </c>
      <c r="H61" s="80" t="str">
        <f>IF($D61="","",VLOOKUP($D61,参加者一覧!$C$8:$G$257,5,0))</f>
        <v/>
      </c>
      <c r="I61" s="81" t="str">
        <f>IF($H61="","",VLOOKUP($H61,データ!$A$10:$B$65,2,0))</f>
        <v/>
      </c>
      <c r="J61" s="43"/>
      <c r="K61" s="82"/>
      <c r="L61" s="88" t="str">
        <f>IF(J61="","",VLOOKUP(J61,データ!$E$9:$F$96,2,0))</f>
        <v/>
      </c>
      <c r="M61" s="89" t="str">
        <f t="shared" si="0"/>
        <v/>
      </c>
      <c r="N61" s="43"/>
      <c r="O61" s="43"/>
      <c r="P61" s="43"/>
      <c r="Q61" s="43"/>
      <c r="S61" s="91" t="s">
        <v>161</v>
      </c>
      <c r="T61" s="90">
        <v>40</v>
      </c>
    </row>
    <row r="62" spans="1:20" x14ac:dyDescent="0.15">
      <c r="A62" s="52">
        <v>55</v>
      </c>
      <c r="B62" s="39"/>
      <c r="C62" s="39"/>
      <c r="D62" s="59"/>
      <c r="E62" s="54" t="str">
        <f>IF($D62="","",VLOOKUP($D62,参加者一覧!$C$8:$G$257,2,0))</f>
        <v/>
      </c>
      <c r="F62" s="54" t="str">
        <f>IF($D62="","",VLOOKUP($D62,参加者一覧!$C$8:$G$257,3,0))</f>
        <v/>
      </c>
      <c r="G62" s="54" t="str">
        <f>IF($D62="","",VLOOKUP($D62,参加者一覧!$C$8:$G$257,4,0))</f>
        <v/>
      </c>
      <c r="H62" s="80" t="str">
        <f>IF($D62="","",VLOOKUP($D62,参加者一覧!$C$8:$G$257,5,0))</f>
        <v/>
      </c>
      <c r="I62" s="81" t="str">
        <f>IF($H62="","",VLOOKUP($H62,データ!$A$10:$B$65,2,0))</f>
        <v/>
      </c>
      <c r="J62" s="43"/>
      <c r="K62" s="82"/>
      <c r="L62" s="88" t="str">
        <f>IF(J62="","",VLOOKUP(J62,データ!$E$9:$F$96,2,0))</f>
        <v/>
      </c>
      <c r="M62" s="89" t="str">
        <f t="shared" si="0"/>
        <v/>
      </c>
      <c r="N62" s="43"/>
      <c r="O62" s="43"/>
      <c r="P62" s="43"/>
      <c r="Q62" s="43"/>
      <c r="S62" s="91" t="s">
        <v>162</v>
      </c>
      <c r="T62" s="90">
        <v>40</v>
      </c>
    </row>
    <row r="63" spans="1:20" x14ac:dyDescent="0.15">
      <c r="A63" s="52">
        <v>56</v>
      </c>
      <c r="B63" s="39"/>
      <c r="C63" s="39"/>
      <c r="D63" s="59"/>
      <c r="E63" s="54" t="str">
        <f>IF($D63="","",VLOOKUP($D63,参加者一覧!$C$8:$G$257,2,0))</f>
        <v/>
      </c>
      <c r="F63" s="54" t="str">
        <f>IF($D63="","",VLOOKUP($D63,参加者一覧!$C$8:$G$257,3,0))</f>
        <v/>
      </c>
      <c r="G63" s="54" t="str">
        <f>IF($D63="","",VLOOKUP($D63,参加者一覧!$C$8:$G$257,4,0))</f>
        <v/>
      </c>
      <c r="H63" s="80" t="str">
        <f>IF($D63="","",VLOOKUP($D63,参加者一覧!$C$8:$G$257,5,0))</f>
        <v/>
      </c>
      <c r="I63" s="81" t="str">
        <f>IF($H63="","",VLOOKUP($H63,データ!$A$10:$B$65,2,0))</f>
        <v/>
      </c>
      <c r="J63" s="43"/>
      <c r="K63" s="82"/>
      <c r="L63" s="88" t="str">
        <f>IF(J63="","",VLOOKUP(J63,データ!$E$9:$F$96,2,0))</f>
        <v/>
      </c>
      <c r="M63" s="89" t="str">
        <f t="shared" si="0"/>
        <v/>
      </c>
      <c r="N63" s="43"/>
      <c r="O63" s="43"/>
      <c r="P63" s="43"/>
      <c r="Q63" s="43"/>
      <c r="S63" s="91" t="s">
        <v>163</v>
      </c>
      <c r="T63" s="90">
        <v>45</v>
      </c>
    </row>
    <row r="64" spans="1:20" x14ac:dyDescent="0.15">
      <c r="A64" s="52">
        <v>57</v>
      </c>
      <c r="B64" s="39"/>
      <c r="C64" s="39"/>
      <c r="D64" s="59"/>
      <c r="E64" s="54" t="str">
        <f>IF($D64="","",VLOOKUP($D64,参加者一覧!$C$8:$G$257,2,0))</f>
        <v/>
      </c>
      <c r="F64" s="54" t="str">
        <f>IF($D64="","",VLOOKUP($D64,参加者一覧!$C$8:$G$257,3,0))</f>
        <v/>
      </c>
      <c r="G64" s="54" t="str">
        <f>IF($D64="","",VLOOKUP($D64,参加者一覧!$C$8:$G$257,4,0))</f>
        <v/>
      </c>
      <c r="H64" s="80" t="str">
        <f>IF($D64="","",VLOOKUP($D64,参加者一覧!$C$8:$G$257,5,0))</f>
        <v/>
      </c>
      <c r="I64" s="81" t="str">
        <f>IF($H64="","",VLOOKUP($H64,データ!$A$10:$B$65,2,0))</f>
        <v/>
      </c>
      <c r="J64" s="43"/>
      <c r="K64" s="82"/>
      <c r="L64" s="88" t="str">
        <f>IF(J64="","",VLOOKUP(J64,データ!$E$9:$F$96,2,0))</f>
        <v/>
      </c>
      <c r="M64" s="89" t="str">
        <f t="shared" si="0"/>
        <v/>
      </c>
      <c r="N64" s="43"/>
      <c r="O64" s="43"/>
      <c r="P64" s="43"/>
      <c r="Q64" s="43"/>
      <c r="S64" s="91" t="s">
        <v>164</v>
      </c>
      <c r="T64" s="90">
        <v>45</v>
      </c>
    </row>
    <row r="65" spans="1:20" x14ac:dyDescent="0.15">
      <c r="A65" s="52">
        <v>58</v>
      </c>
      <c r="B65" s="39"/>
      <c r="C65" s="39"/>
      <c r="D65" s="59"/>
      <c r="E65" s="54" t="str">
        <f>IF($D65="","",VLOOKUP($D65,参加者一覧!$C$8:$G$257,2,0))</f>
        <v/>
      </c>
      <c r="F65" s="54" t="str">
        <f>IF($D65="","",VLOOKUP($D65,参加者一覧!$C$8:$G$257,3,0))</f>
        <v/>
      </c>
      <c r="G65" s="54" t="str">
        <f>IF($D65="","",VLOOKUP($D65,参加者一覧!$C$8:$G$257,4,0))</f>
        <v/>
      </c>
      <c r="H65" s="80" t="str">
        <f>IF($D65="","",VLOOKUP($D65,参加者一覧!$C$8:$G$257,5,0))</f>
        <v/>
      </c>
      <c r="I65" s="81" t="str">
        <f>IF($H65="","",VLOOKUP($H65,データ!$A$10:$B$65,2,0))</f>
        <v/>
      </c>
      <c r="J65" s="43"/>
      <c r="K65" s="82"/>
      <c r="L65" s="88" t="str">
        <f>IF(J65="","",VLOOKUP(J65,データ!$E$9:$F$96,2,0))</f>
        <v/>
      </c>
      <c r="M65" s="89" t="str">
        <f t="shared" si="0"/>
        <v/>
      </c>
      <c r="N65" s="43"/>
      <c r="O65" s="43"/>
      <c r="P65" s="43"/>
      <c r="Q65" s="43"/>
      <c r="S65" s="91" t="s">
        <v>165</v>
      </c>
      <c r="T65" s="90">
        <v>45</v>
      </c>
    </row>
    <row r="66" spans="1:20" x14ac:dyDescent="0.15">
      <c r="A66" s="52">
        <v>59</v>
      </c>
      <c r="B66" s="39"/>
      <c r="C66" s="39"/>
      <c r="D66" s="59"/>
      <c r="E66" s="54" t="str">
        <f>IF($D66="","",VLOOKUP($D66,参加者一覧!$C$8:$G$257,2,0))</f>
        <v/>
      </c>
      <c r="F66" s="54" t="str">
        <f>IF($D66="","",VLOOKUP($D66,参加者一覧!$C$8:$G$257,3,0))</f>
        <v/>
      </c>
      <c r="G66" s="54" t="str">
        <f>IF($D66="","",VLOOKUP($D66,参加者一覧!$C$8:$G$257,4,0))</f>
        <v/>
      </c>
      <c r="H66" s="80" t="str">
        <f>IF($D66="","",VLOOKUP($D66,参加者一覧!$C$8:$G$257,5,0))</f>
        <v/>
      </c>
      <c r="I66" s="81" t="str">
        <f>IF($H66="","",VLOOKUP($H66,データ!$A$10:$B$65,2,0))</f>
        <v/>
      </c>
      <c r="J66" s="43"/>
      <c r="K66" s="82"/>
      <c r="L66" s="88" t="str">
        <f>IF(J66="","",VLOOKUP(J66,データ!$E$9:$F$96,2,0))</f>
        <v/>
      </c>
      <c r="M66" s="89" t="str">
        <f t="shared" si="0"/>
        <v/>
      </c>
      <c r="N66" s="43"/>
      <c r="O66" s="43"/>
      <c r="P66" s="43"/>
      <c r="Q66" s="43"/>
      <c r="S66" s="91" t="s">
        <v>166</v>
      </c>
      <c r="T66" s="90">
        <v>45</v>
      </c>
    </row>
    <row r="67" spans="1:20" x14ac:dyDescent="0.15">
      <c r="A67" s="52">
        <v>60</v>
      </c>
      <c r="B67" s="39"/>
      <c r="C67" s="39"/>
      <c r="D67" s="59"/>
      <c r="E67" s="54" t="str">
        <f>IF($D67="","",VLOOKUP($D67,参加者一覧!$C$8:$G$257,2,0))</f>
        <v/>
      </c>
      <c r="F67" s="54" t="str">
        <f>IF($D67="","",VLOOKUP($D67,参加者一覧!$C$8:$G$257,3,0))</f>
        <v/>
      </c>
      <c r="G67" s="54" t="str">
        <f>IF($D67="","",VLOOKUP($D67,参加者一覧!$C$8:$G$257,4,0))</f>
        <v/>
      </c>
      <c r="H67" s="80" t="str">
        <f>IF($D67="","",VLOOKUP($D67,参加者一覧!$C$8:$G$257,5,0))</f>
        <v/>
      </c>
      <c r="I67" s="81" t="str">
        <f>IF($H67="","",VLOOKUP($H67,データ!$A$10:$B$65,2,0))</f>
        <v/>
      </c>
      <c r="J67" s="43"/>
      <c r="K67" s="82"/>
      <c r="L67" s="88" t="str">
        <f>IF(J67="","",VLOOKUP(J67,データ!$E$9:$F$96,2,0))</f>
        <v/>
      </c>
      <c r="M67" s="89" t="str">
        <f t="shared" si="0"/>
        <v/>
      </c>
      <c r="N67" s="43"/>
      <c r="O67" s="43"/>
      <c r="P67" s="43"/>
      <c r="Q67" s="43"/>
      <c r="S67" s="91" t="s">
        <v>167</v>
      </c>
      <c r="T67" s="90">
        <v>45</v>
      </c>
    </row>
    <row r="68" spans="1:20" x14ac:dyDescent="0.15">
      <c r="A68" s="52">
        <v>61</v>
      </c>
      <c r="B68" s="39"/>
      <c r="C68" s="39"/>
      <c r="D68" s="59"/>
      <c r="E68" s="54" t="str">
        <f>IF($D68="","",VLOOKUP($D68,参加者一覧!$C$8:$G$257,2,0))</f>
        <v/>
      </c>
      <c r="F68" s="54" t="str">
        <f>IF($D68="","",VLOOKUP($D68,参加者一覧!$C$8:$G$257,3,0))</f>
        <v/>
      </c>
      <c r="G68" s="54" t="str">
        <f>IF($D68="","",VLOOKUP($D68,参加者一覧!$C$8:$G$257,4,0))</f>
        <v/>
      </c>
      <c r="H68" s="80" t="str">
        <f>IF($D68="","",VLOOKUP($D68,参加者一覧!$C$8:$G$257,5,0))</f>
        <v/>
      </c>
      <c r="I68" s="81" t="str">
        <f>IF($H68="","",VLOOKUP($H68,データ!$A$10:$B$65,2,0))</f>
        <v/>
      </c>
      <c r="J68" s="43"/>
      <c r="K68" s="82"/>
      <c r="L68" s="88" t="str">
        <f>IF(J68="","",VLOOKUP(J68,データ!$E$9:$F$96,2,0))</f>
        <v/>
      </c>
      <c r="M68" s="89" t="str">
        <f t="shared" si="0"/>
        <v/>
      </c>
      <c r="N68" s="43"/>
      <c r="O68" s="43"/>
      <c r="P68" s="43"/>
      <c r="Q68" s="43"/>
      <c r="S68" s="91" t="s">
        <v>168</v>
      </c>
      <c r="T68" s="90">
        <v>45</v>
      </c>
    </row>
    <row r="69" spans="1:20" x14ac:dyDescent="0.15">
      <c r="A69" s="52">
        <v>62</v>
      </c>
      <c r="B69" s="39"/>
      <c r="C69" s="39"/>
      <c r="D69" s="59"/>
      <c r="E69" s="54" t="str">
        <f>IF($D69="","",VLOOKUP($D69,参加者一覧!$C$8:$G$257,2,0))</f>
        <v/>
      </c>
      <c r="F69" s="54" t="str">
        <f>IF($D69="","",VLOOKUP($D69,参加者一覧!$C$8:$G$257,3,0))</f>
        <v/>
      </c>
      <c r="G69" s="54" t="str">
        <f>IF($D69="","",VLOOKUP($D69,参加者一覧!$C$8:$G$257,4,0))</f>
        <v/>
      </c>
      <c r="H69" s="80" t="str">
        <f>IF($D69="","",VLOOKUP($D69,参加者一覧!$C$8:$G$257,5,0))</f>
        <v/>
      </c>
      <c r="I69" s="81" t="str">
        <f>IF($H69="","",VLOOKUP($H69,データ!$A$10:$B$65,2,0))</f>
        <v/>
      </c>
      <c r="J69" s="43"/>
      <c r="K69" s="82"/>
      <c r="L69" s="88" t="str">
        <f>IF(J69="","",VLOOKUP(J69,データ!$E$9:$F$96,2,0))</f>
        <v/>
      </c>
      <c r="M69" s="89" t="str">
        <f t="shared" si="0"/>
        <v/>
      </c>
      <c r="N69" s="43"/>
      <c r="O69" s="43"/>
      <c r="P69" s="43"/>
      <c r="Q69" s="43"/>
      <c r="S69" s="91" t="s">
        <v>169</v>
      </c>
      <c r="T69" s="90">
        <v>45</v>
      </c>
    </row>
    <row r="70" spans="1:20" x14ac:dyDescent="0.15">
      <c r="A70" s="52">
        <v>63</v>
      </c>
      <c r="B70" s="39"/>
      <c r="C70" s="39"/>
      <c r="D70" s="59"/>
      <c r="E70" s="54" t="str">
        <f>IF($D70="","",VLOOKUP($D70,参加者一覧!$C$8:$G$257,2,0))</f>
        <v/>
      </c>
      <c r="F70" s="54" t="str">
        <f>IF($D70="","",VLOOKUP($D70,参加者一覧!$C$8:$G$257,3,0))</f>
        <v/>
      </c>
      <c r="G70" s="54" t="str">
        <f>IF($D70="","",VLOOKUP($D70,参加者一覧!$C$8:$G$257,4,0))</f>
        <v/>
      </c>
      <c r="H70" s="80" t="str">
        <f>IF($D70="","",VLOOKUP($D70,参加者一覧!$C$8:$G$257,5,0))</f>
        <v/>
      </c>
      <c r="I70" s="81" t="str">
        <f>IF($H70="","",VLOOKUP($H70,データ!$A$10:$B$65,2,0))</f>
        <v/>
      </c>
      <c r="J70" s="43"/>
      <c r="K70" s="82"/>
      <c r="L70" s="88" t="str">
        <f>IF(J70="","",VLOOKUP(J70,データ!$E$9:$F$96,2,0))</f>
        <v/>
      </c>
      <c r="M70" s="89" t="str">
        <f t="shared" si="0"/>
        <v/>
      </c>
      <c r="N70" s="43"/>
      <c r="O70" s="43"/>
      <c r="P70" s="43"/>
      <c r="Q70" s="43"/>
      <c r="S70" s="91" t="s">
        <v>170</v>
      </c>
      <c r="T70" s="90">
        <v>45</v>
      </c>
    </row>
    <row r="71" spans="1:20" x14ac:dyDescent="0.15">
      <c r="A71" s="52">
        <v>64</v>
      </c>
      <c r="B71" s="39"/>
      <c r="C71" s="39"/>
      <c r="D71" s="59"/>
      <c r="E71" s="54" t="str">
        <f>IF($D71="","",VLOOKUP($D71,参加者一覧!$C$8:$G$257,2,0))</f>
        <v/>
      </c>
      <c r="F71" s="54" t="str">
        <f>IF($D71="","",VLOOKUP($D71,参加者一覧!$C$8:$G$257,3,0))</f>
        <v/>
      </c>
      <c r="G71" s="54" t="str">
        <f>IF($D71="","",VLOOKUP($D71,参加者一覧!$C$8:$G$257,4,0))</f>
        <v/>
      </c>
      <c r="H71" s="80" t="str">
        <f>IF($D71="","",VLOOKUP($D71,参加者一覧!$C$8:$G$257,5,0))</f>
        <v/>
      </c>
      <c r="I71" s="81" t="str">
        <f>IF($H71="","",VLOOKUP($H71,データ!$A$10:$B$65,2,0))</f>
        <v/>
      </c>
      <c r="J71" s="43"/>
      <c r="K71" s="82"/>
      <c r="L71" s="88" t="str">
        <f>IF(J71="","",VLOOKUP(J71,データ!$E$9:$F$96,2,0))</f>
        <v/>
      </c>
      <c r="M71" s="89" t="str">
        <f t="shared" si="0"/>
        <v/>
      </c>
      <c r="N71" s="43"/>
      <c r="O71" s="43"/>
      <c r="P71" s="43"/>
      <c r="Q71" s="43"/>
      <c r="S71" s="91" t="s">
        <v>171</v>
      </c>
      <c r="T71" s="90">
        <v>45</v>
      </c>
    </row>
    <row r="72" spans="1:20" x14ac:dyDescent="0.15">
      <c r="A72" s="52">
        <v>65</v>
      </c>
      <c r="B72" s="39"/>
      <c r="C72" s="39"/>
      <c r="D72" s="59"/>
      <c r="E72" s="54" t="str">
        <f>IF($D72="","",VLOOKUP($D72,参加者一覧!$C$8:$G$257,2,0))</f>
        <v/>
      </c>
      <c r="F72" s="54" t="str">
        <f>IF($D72="","",VLOOKUP($D72,参加者一覧!$C$8:$G$257,3,0))</f>
        <v/>
      </c>
      <c r="G72" s="54" t="str">
        <f>IF($D72="","",VLOOKUP($D72,参加者一覧!$C$8:$G$257,4,0))</f>
        <v/>
      </c>
      <c r="H72" s="80" t="str">
        <f>IF($D72="","",VLOOKUP($D72,参加者一覧!$C$8:$G$257,5,0))</f>
        <v/>
      </c>
      <c r="I72" s="81" t="str">
        <f>IF($H72="","",VLOOKUP($H72,データ!$A$10:$B$65,2,0))</f>
        <v/>
      </c>
      <c r="J72" s="43"/>
      <c r="K72" s="82"/>
      <c r="L72" s="88" t="str">
        <f>IF(J72="","",VLOOKUP(J72,データ!$E$9:$F$96,2,0))</f>
        <v/>
      </c>
      <c r="M72" s="89" t="str">
        <f t="shared" si="0"/>
        <v/>
      </c>
      <c r="N72" s="43"/>
      <c r="O72" s="43"/>
      <c r="P72" s="43"/>
      <c r="Q72" s="43"/>
      <c r="S72" s="91" t="s">
        <v>172</v>
      </c>
      <c r="T72" s="90">
        <v>45</v>
      </c>
    </row>
    <row r="73" spans="1:20" x14ac:dyDescent="0.15">
      <c r="A73" s="52">
        <v>66</v>
      </c>
      <c r="B73" s="39"/>
      <c r="C73" s="39"/>
      <c r="D73" s="59"/>
      <c r="E73" s="54" t="str">
        <f>IF($D73="","",VLOOKUP($D73,参加者一覧!$C$8:$G$257,2,0))</f>
        <v/>
      </c>
      <c r="F73" s="54" t="str">
        <f>IF($D73="","",VLOOKUP($D73,参加者一覧!$C$8:$G$257,3,0))</f>
        <v/>
      </c>
      <c r="G73" s="54" t="str">
        <f>IF($D73="","",VLOOKUP($D73,参加者一覧!$C$8:$G$257,4,0))</f>
        <v/>
      </c>
      <c r="H73" s="80" t="str">
        <f>IF($D73="","",VLOOKUP($D73,参加者一覧!$C$8:$G$257,5,0))</f>
        <v/>
      </c>
      <c r="I73" s="81" t="str">
        <f>IF($H73="","",VLOOKUP($H73,データ!$A$10:$B$65,2,0))</f>
        <v/>
      </c>
      <c r="J73" s="43"/>
      <c r="K73" s="82"/>
      <c r="L73" s="88" t="str">
        <f>IF(J73="","",VLOOKUP(J73,データ!$E$9:$F$96,2,0))</f>
        <v/>
      </c>
      <c r="M73" s="89" t="str">
        <f t="shared" ref="M73:M136" si="1">IF(K73="","",ROUND(K73/L73,3))</f>
        <v/>
      </c>
      <c r="N73" s="43"/>
      <c r="O73" s="43"/>
      <c r="P73" s="43"/>
      <c r="Q73" s="43"/>
      <c r="S73" s="91" t="s">
        <v>195</v>
      </c>
      <c r="T73" s="90">
        <v>45</v>
      </c>
    </row>
    <row r="74" spans="1:20" x14ac:dyDescent="0.15">
      <c r="A74" s="52">
        <v>67</v>
      </c>
      <c r="B74" s="39"/>
      <c r="C74" s="39"/>
      <c r="D74" s="59"/>
      <c r="E74" s="54" t="str">
        <f>IF($D74="","",VLOOKUP($D74,参加者一覧!$C$8:$G$257,2,0))</f>
        <v/>
      </c>
      <c r="F74" s="54" t="str">
        <f>IF($D74="","",VLOOKUP($D74,参加者一覧!$C$8:$G$257,3,0))</f>
        <v/>
      </c>
      <c r="G74" s="54" t="str">
        <f>IF($D74="","",VLOOKUP($D74,参加者一覧!$C$8:$G$257,4,0))</f>
        <v/>
      </c>
      <c r="H74" s="80" t="str">
        <f>IF($D74="","",VLOOKUP($D74,参加者一覧!$C$8:$G$257,5,0))</f>
        <v/>
      </c>
      <c r="I74" s="81" t="str">
        <f>IF($H74="","",VLOOKUP($H74,データ!$A$10:$B$65,2,0))</f>
        <v/>
      </c>
      <c r="J74" s="43"/>
      <c r="K74" s="82"/>
      <c r="L74" s="88" t="str">
        <f>IF(J74="","",VLOOKUP(J74,データ!$E$9:$F$96,2,0))</f>
        <v/>
      </c>
      <c r="M74" s="89" t="str">
        <f t="shared" si="1"/>
        <v/>
      </c>
      <c r="N74" s="43"/>
      <c r="O74" s="43"/>
      <c r="P74" s="43"/>
      <c r="Q74" s="43"/>
      <c r="S74" s="91" t="s">
        <v>173</v>
      </c>
      <c r="T74" s="90">
        <v>40</v>
      </c>
    </row>
    <row r="75" spans="1:20" x14ac:dyDescent="0.15">
      <c r="A75" s="52">
        <v>68</v>
      </c>
      <c r="B75" s="39"/>
      <c r="C75" s="39"/>
      <c r="D75" s="59"/>
      <c r="E75" s="54" t="str">
        <f>IF($D75="","",VLOOKUP($D75,参加者一覧!$C$8:$G$257,2,0))</f>
        <v/>
      </c>
      <c r="F75" s="54" t="str">
        <f>IF($D75="","",VLOOKUP($D75,参加者一覧!$C$8:$G$257,3,0))</f>
        <v/>
      </c>
      <c r="G75" s="54" t="str">
        <f>IF($D75="","",VLOOKUP($D75,参加者一覧!$C$8:$G$257,4,0))</f>
        <v/>
      </c>
      <c r="H75" s="80" t="str">
        <f>IF($D75="","",VLOOKUP($D75,参加者一覧!$C$8:$G$257,5,0))</f>
        <v/>
      </c>
      <c r="I75" s="81" t="str">
        <f>IF($H75="","",VLOOKUP($H75,データ!$A$10:$B$65,2,0))</f>
        <v/>
      </c>
      <c r="J75" s="43"/>
      <c r="K75" s="82"/>
      <c r="L75" s="88" t="str">
        <f>IF(J75="","",VLOOKUP(J75,データ!$E$9:$F$96,2,0))</f>
        <v/>
      </c>
      <c r="M75" s="89" t="str">
        <f t="shared" si="1"/>
        <v/>
      </c>
      <c r="N75" s="43"/>
      <c r="O75" s="43"/>
      <c r="P75" s="43"/>
      <c r="Q75" s="43"/>
      <c r="S75" s="91" t="s">
        <v>174</v>
      </c>
      <c r="T75" s="90">
        <v>40</v>
      </c>
    </row>
    <row r="76" spans="1:20" x14ac:dyDescent="0.15">
      <c r="A76" s="52">
        <v>69</v>
      </c>
      <c r="B76" s="39"/>
      <c r="C76" s="39"/>
      <c r="D76" s="59"/>
      <c r="E76" s="54" t="str">
        <f>IF($D76="","",VLOOKUP($D76,参加者一覧!$C$8:$G$257,2,0))</f>
        <v/>
      </c>
      <c r="F76" s="54" t="str">
        <f>IF($D76="","",VLOOKUP($D76,参加者一覧!$C$8:$G$257,3,0))</f>
        <v/>
      </c>
      <c r="G76" s="54" t="str">
        <f>IF($D76="","",VLOOKUP($D76,参加者一覧!$C$8:$G$257,4,0))</f>
        <v/>
      </c>
      <c r="H76" s="80" t="str">
        <f>IF($D76="","",VLOOKUP($D76,参加者一覧!$C$8:$G$257,5,0))</f>
        <v/>
      </c>
      <c r="I76" s="81" t="str">
        <f>IF($H76="","",VLOOKUP($H76,データ!$A$10:$B$65,2,0))</f>
        <v/>
      </c>
      <c r="J76" s="43"/>
      <c r="K76" s="82"/>
      <c r="L76" s="88" t="str">
        <f>IF(J76="","",VLOOKUP(J76,データ!$E$9:$F$96,2,0))</f>
        <v/>
      </c>
      <c r="M76" s="89" t="str">
        <f t="shared" si="1"/>
        <v/>
      </c>
      <c r="N76" s="43"/>
      <c r="O76" s="43"/>
      <c r="P76" s="43"/>
      <c r="Q76" s="43"/>
      <c r="S76" s="91" t="s">
        <v>175</v>
      </c>
      <c r="T76" s="90">
        <v>40</v>
      </c>
    </row>
    <row r="77" spans="1:20" x14ac:dyDescent="0.15">
      <c r="A77" s="52">
        <v>70</v>
      </c>
      <c r="B77" s="39"/>
      <c r="C77" s="39"/>
      <c r="D77" s="59"/>
      <c r="E77" s="54" t="str">
        <f>IF($D77="","",VLOOKUP($D77,参加者一覧!$C$8:$G$257,2,0))</f>
        <v/>
      </c>
      <c r="F77" s="54" t="str">
        <f>IF($D77="","",VLOOKUP($D77,参加者一覧!$C$8:$G$257,3,0))</f>
        <v/>
      </c>
      <c r="G77" s="54" t="str">
        <f>IF($D77="","",VLOOKUP($D77,参加者一覧!$C$8:$G$257,4,0))</f>
        <v/>
      </c>
      <c r="H77" s="80" t="str">
        <f>IF($D77="","",VLOOKUP($D77,参加者一覧!$C$8:$G$257,5,0))</f>
        <v/>
      </c>
      <c r="I77" s="81" t="str">
        <f>IF($H77="","",VLOOKUP($H77,データ!$A$10:$B$65,2,0))</f>
        <v/>
      </c>
      <c r="J77" s="43"/>
      <c r="K77" s="82"/>
      <c r="L77" s="88" t="str">
        <f>IF(J77="","",VLOOKUP(J77,データ!$E$9:$F$96,2,0))</f>
        <v/>
      </c>
      <c r="M77" s="89" t="str">
        <f t="shared" si="1"/>
        <v/>
      </c>
      <c r="N77" s="43"/>
      <c r="O77" s="43"/>
      <c r="P77" s="43"/>
      <c r="Q77" s="43"/>
      <c r="S77" s="91" t="s">
        <v>176</v>
      </c>
      <c r="T77" s="90">
        <v>40</v>
      </c>
    </row>
    <row r="78" spans="1:20" x14ac:dyDescent="0.15">
      <c r="A78" s="52">
        <v>71</v>
      </c>
      <c r="B78" s="39"/>
      <c r="C78" s="39"/>
      <c r="D78" s="59"/>
      <c r="E78" s="54" t="str">
        <f>IF($D78="","",VLOOKUP($D78,参加者一覧!$C$8:$G$257,2,0))</f>
        <v/>
      </c>
      <c r="F78" s="54" t="str">
        <f>IF($D78="","",VLOOKUP($D78,参加者一覧!$C$8:$G$257,3,0))</f>
        <v/>
      </c>
      <c r="G78" s="54" t="str">
        <f>IF($D78="","",VLOOKUP($D78,参加者一覧!$C$8:$G$257,4,0))</f>
        <v/>
      </c>
      <c r="H78" s="80" t="str">
        <f>IF($D78="","",VLOOKUP($D78,参加者一覧!$C$8:$G$257,5,0))</f>
        <v/>
      </c>
      <c r="I78" s="81" t="str">
        <f>IF($H78="","",VLOOKUP($H78,データ!$A$10:$B$65,2,0))</f>
        <v/>
      </c>
      <c r="J78" s="43"/>
      <c r="K78" s="82"/>
      <c r="L78" s="88" t="str">
        <f>IF(J78="","",VLOOKUP(J78,データ!$E$9:$F$96,2,0))</f>
        <v/>
      </c>
      <c r="M78" s="89" t="str">
        <f t="shared" si="1"/>
        <v/>
      </c>
      <c r="N78" s="43"/>
      <c r="O78" s="43"/>
      <c r="P78" s="43"/>
      <c r="Q78" s="43"/>
      <c r="S78" s="91" t="s">
        <v>177</v>
      </c>
      <c r="T78" s="90">
        <v>60</v>
      </c>
    </row>
    <row r="79" spans="1:20" x14ac:dyDescent="0.15">
      <c r="A79" s="52">
        <v>72</v>
      </c>
      <c r="B79" s="39"/>
      <c r="C79" s="39"/>
      <c r="D79" s="59"/>
      <c r="E79" s="54" t="str">
        <f>IF($D79="","",VLOOKUP($D79,参加者一覧!$C$8:$G$257,2,0))</f>
        <v/>
      </c>
      <c r="F79" s="54" t="str">
        <f>IF($D79="","",VLOOKUP($D79,参加者一覧!$C$8:$G$257,3,0))</f>
        <v/>
      </c>
      <c r="G79" s="54" t="str">
        <f>IF($D79="","",VLOOKUP($D79,参加者一覧!$C$8:$G$257,4,0))</f>
        <v/>
      </c>
      <c r="H79" s="80" t="str">
        <f>IF($D79="","",VLOOKUP($D79,参加者一覧!$C$8:$G$257,5,0))</f>
        <v/>
      </c>
      <c r="I79" s="81" t="str">
        <f>IF($H79="","",VLOOKUP($H79,データ!$A$10:$B$65,2,0))</f>
        <v/>
      </c>
      <c r="J79" s="43"/>
      <c r="K79" s="82"/>
      <c r="L79" s="88" t="str">
        <f>IF(J79="","",VLOOKUP(J79,データ!$E$9:$F$96,2,0))</f>
        <v/>
      </c>
      <c r="M79" s="89" t="str">
        <f t="shared" si="1"/>
        <v/>
      </c>
      <c r="N79" s="43"/>
      <c r="O79" s="43"/>
      <c r="P79" s="43"/>
      <c r="Q79" s="43"/>
      <c r="S79" s="91" t="s">
        <v>178</v>
      </c>
      <c r="T79" s="90">
        <v>50</v>
      </c>
    </row>
    <row r="80" spans="1:20" x14ac:dyDescent="0.15">
      <c r="A80" s="52">
        <v>73</v>
      </c>
      <c r="B80" s="39"/>
      <c r="C80" s="39"/>
      <c r="D80" s="59"/>
      <c r="E80" s="54" t="str">
        <f>IF($D80="","",VLOOKUP($D80,参加者一覧!$C$8:$G$257,2,0))</f>
        <v/>
      </c>
      <c r="F80" s="54" t="str">
        <f>IF($D80="","",VLOOKUP($D80,参加者一覧!$C$8:$G$257,3,0))</f>
        <v/>
      </c>
      <c r="G80" s="54" t="str">
        <f>IF($D80="","",VLOOKUP($D80,参加者一覧!$C$8:$G$257,4,0))</f>
        <v/>
      </c>
      <c r="H80" s="80" t="str">
        <f>IF($D80="","",VLOOKUP($D80,参加者一覧!$C$8:$G$257,5,0))</f>
        <v/>
      </c>
      <c r="I80" s="81" t="str">
        <f>IF($H80="","",VLOOKUP($H80,データ!$A$10:$B$65,2,0))</f>
        <v/>
      </c>
      <c r="J80" s="43"/>
      <c r="K80" s="82"/>
      <c r="L80" s="88" t="str">
        <f>IF(J80="","",VLOOKUP(J80,データ!$E$9:$F$96,2,0))</f>
        <v/>
      </c>
      <c r="M80" s="89" t="str">
        <f t="shared" si="1"/>
        <v/>
      </c>
      <c r="N80" s="43"/>
      <c r="O80" s="43"/>
      <c r="P80" s="43"/>
      <c r="Q80" s="43"/>
      <c r="S80" s="91" t="s">
        <v>179</v>
      </c>
      <c r="T80" s="90">
        <v>45</v>
      </c>
    </row>
    <row r="81" spans="1:20" x14ac:dyDescent="0.15">
      <c r="A81" s="52">
        <v>74</v>
      </c>
      <c r="B81" s="39"/>
      <c r="C81" s="39"/>
      <c r="D81" s="59"/>
      <c r="E81" s="54" t="str">
        <f>IF($D81="","",VLOOKUP($D81,参加者一覧!$C$8:$G$257,2,0))</f>
        <v/>
      </c>
      <c r="F81" s="54" t="str">
        <f>IF($D81="","",VLOOKUP($D81,参加者一覧!$C$8:$G$257,3,0))</f>
        <v/>
      </c>
      <c r="G81" s="54" t="str">
        <f>IF($D81="","",VLOOKUP($D81,参加者一覧!$C$8:$G$257,4,0))</f>
        <v/>
      </c>
      <c r="H81" s="80" t="str">
        <f>IF($D81="","",VLOOKUP($D81,参加者一覧!$C$8:$G$257,5,0))</f>
        <v/>
      </c>
      <c r="I81" s="81" t="str">
        <f>IF($H81="","",VLOOKUP($H81,データ!$A$10:$B$65,2,0))</f>
        <v/>
      </c>
      <c r="J81" s="43"/>
      <c r="K81" s="82"/>
      <c r="L81" s="88" t="str">
        <f>IF(J81="","",VLOOKUP(J81,データ!$E$9:$F$96,2,0))</f>
        <v/>
      </c>
      <c r="M81" s="89" t="str">
        <f t="shared" si="1"/>
        <v/>
      </c>
      <c r="N81" s="43"/>
      <c r="O81" s="43"/>
      <c r="P81" s="43"/>
      <c r="Q81" s="43"/>
      <c r="S81" s="91" t="s">
        <v>180</v>
      </c>
      <c r="T81" s="90">
        <v>45</v>
      </c>
    </row>
    <row r="82" spans="1:20" x14ac:dyDescent="0.15">
      <c r="A82" s="52">
        <v>75</v>
      </c>
      <c r="B82" s="39"/>
      <c r="C82" s="39"/>
      <c r="D82" s="59"/>
      <c r="E82" s="54" t="str">
        <f>IF($D82="","",VLOOKUP($D82,参加者一覧!$C$8:$G$257,2,0))</f>
        <v/>
      </c>
      <c r="F82" s="54" t="str">
        <f>IF($D82="","",VLOOKUP($D82,参加者一覧!$C$8:$G$257,3,0))</f>
        <v/>
      </c>
      <c r="G82" s="54" t="str">
        <f>IF($D82="","",VLOOKUP($D82,参加者一覧!$C$8:$G$257,4,0))</f>
        <v/>
      </c>
      <c r="H82" s="80" t="str">
        <f>IF($D82="","",VLOOKUP($D82,参加者一覧!$C$8:$G$257,5,0))</f>
        <v/>
      </c>
      <c r="I82" s="81" t="str">
        <f>IF($H82="","",VLOOKUP($H82,データ!$A$10:$B$65,2,0))</f>
        <v/>
      </c>
      <c r="J82" s="43"/>
      <c r="K82" s="82"/>
      <c r="L82" s="88" t="str">
        <f>IF(J82="","",VLOOKUP(J82,データ!$E$9:$F$96,2,0))</f>
        <v/>
      </c>
      <c r="M82" s="89" t="str">
        <f t="shared" si="1"/>
        <v/>
      </c>
      <c r="N82" s="43"/>
      <c r="O82" s="43"/>
      <c r="P82" s="43"/>
      <c r="Q82" s="43"/>
      <c r="S82" s="91" t="s">
        <v>181</v>
      </c>
      <c r="T82" s="90">
        <v>75</v>
      </c>
    </row>
    <row r="83" spans="1:20" x14ac:dyDescent="0.15">
      <c r="A83" s="52">
        <v>76</v>
      </c>
      <c r="B83" s="39"/>
      <c r="C83" s="39"/>
      <c r="D83" s="59"/>
      <c r="E83" s="54" t="str">
        <f>IF($D83="","",VLOOKUP($D83,参加者一覧!$C$8:$G$257,2,0))</f>
        <v/>
      </c>
      <c r="F83" s="54" t="str">
        <f>IF($D83="","",VLOOKUP($D83,参加者一覧!$C$8:$G$257,3,0))</f>
        <v/>
      </c>
      <c r="G83" s="54" t="str">
        <f>IF($D83="","",VLOOKUP($D83,参加者一覧!$C$8:$G$257,4,0))</f>
        <v/>
      </c>
      <c r="H83" s="80" t="str">
        <f>IF($D83="","",VLOOKUP($D83,参加者一覧!$C$8:$G$257,5,0))</f>
        <v/>
      </c>
      <c r="I83" s="81" t="str">
        <f>IF($H83="","",VLOOKUP($H83,データ!$A$10:$B$65,2,0))</f>
        <v/>
      </c>
      <c r="J83" s="43"/>
      <c r="K83" s="82"/>
      <c r="L83" s="88" t="str">
        <f>IF(J83="","",VLOOKUP(J83,データ!$E$9:$F$96,2,0))</f>
        <v/>
      </c>
      <c r="M83" s="89" t="str">
        <f t="shared" si="1"/>
        <v/>
      </c>
      <c r="N83" s="43"/>
      <c r="O83" s="43"/>
      <c r="P83" s="43"/>
      <c r="Q83" s="43"/>
      <c r="S83" s="91" t="s">
        <v>182</v>
      </c>
      <c r="T83" s="90">
        <v>45</v>
      </c>
    </row>
    <row r="84" spans="1:20" x14ac:dyDescent="0.15">
      <c r="A84" s="52">
        <v>77</v>
      </c>
      <c r="B84" s="39"/>
      <c r="C84" s="39"/>
      <c r="D84" s="59"/>
      <c r="E84" s="54" t="str">
        <f>IF($D84="","",VLOOKUP($D84,参加者一覧!$C$8:$G$257,2,0))</f>
        <v/>
      </c>
      <c r="F84" s="54" t="str">
        <f>IF($D84="","",VLOOKUP($D84,参加者一覧!$C$8:$G$257,3,0))</f>
        <v/>
      </c>
      <c r="G84" s="54" t="str">
        <f>IF($D84="","",VLOOKUP($D84,参加者一覧!$C$8:$G$257,4,0))</f>
        <v/>
      </c>
      <c r="H84" s="80" t="str">
        <f>IF($D84="","",VLOOKUP($D84,参加者一覧!$C$8:$G$257,5,0))</f>
        <v/>
      </c>
      <c r="I84" s="81" t="str">
        <f>IF($H84="","",VLOOKUP($H84,データ!$A$10:$B$65,2,0))</f>
        <v/>
      </c>
      <c r="J84" s="43"/>
      <c r="K84" s="82"/>
      <c r="L84" s="88" t="str">
        <f>IF(J84="","",VLOOKUP(J84,データ!$E$9:$F$96,2,0))</f>
        <v/>
      </c>
      <c r="M84" s="89" t="str">
        <f t="shared" si="1"/>
        <v/>
      </c>
      <c r="N84" s="43"/>
      <c r="O84" s="43"/>
      <c r="P84" s="43"/>
      <c r="Q84" s="43"/>
      <c r="S84" s="91" t="s">
        <v>183</v>
      </c>
      <c r="T84" s="90">
        <v>45</v>
      </c>
    </row>
    <row r="85" spans="1:20" x14ac:dyDescent="0.15">
      <c r="A85" s="52">
        <v>78</v>
      </c>
      <c r="B85" s="39"/>
      <c r="C85" s="39"/>
      <c r="D85" s="59"/>
      <c r="E85" s="54" t="str">
        <f>IF($D85="","",VLOOKUP($D85,参加者一覧!$C$8:$G$257,2,0))</f>
        <v/>
      </c>
      <c r="F85" s="54" t="str">
        <f>IF($D85="","",VLOOKUP($D85,参加者一覧!$C$8:$G$257,3,0))</f>
        <v/>
      </c>
      <c r="G85" s="54" t="str">
        <f>IF($D85="","",VLOOKUP($D85,参加者一覧!$C$8:$G$257,4,0))</f>
        <v/>
      </c>
      <c r="H85" s="80" t="str">
        <f>IF($D85="","",VLOOKUP($D85,参加者一覧!$C$8:$G$257,5,0))</f>
        <v/>
      </c>
      <c r="I85" s="81" t="str">
        <f>IF($H85="","",VLOOKUP($H85,データ!$A$10:$B$65,2,0))</f>
        <v/>
      </c>
      <c r="J85" s="43"/>
      <c r="K85" s="82"/>
      <c r="L85" s="88" t="str">
        <f>IF(J85="","",VLOOKUP(J85,データ!$E$9:$F$96,2,0))</f>
        <v/>
      </c>
      <c r="M85" s="89" t="str">
        <f t="shared" si="1"/>
        <v/>
      </c>
      <c r="N85" s="43"/>
      <c r="O85" s="43"/>
      <c r="P85" s="43"/>
      <c r="Q85" s="43"/>
      <c r="S85" s="91" t="s">
        <v>184</v>
      </c>
      <c r="T85" s="90">
        <v>50</v>
      </c>
    </row>
    <row r="86" spans="1:20" x14ac:dyDescent="0.15">
      <c r="A86" s="52">
        <v>79</v>
      </c>
      <c r="B86" s="39"/>
      <c r="C86" s="39"/>
      <c r="D86" s="59"/>
      <c r="E86" s="54" t="str">
        <f>IF($D86="","",VLOOKUP($D86,参加者一覧!$C$8:$G$257,2,0))</f>
        <v/>
      </c>
      <c r="F86" s="54" t="str">
        <f>IF($D86="","",VLOOKUP($D86,参加者一覧!$C$8:$G$257,3,0))</f>
        <v/>
      </c>
      <c r="G86" s="54" t="str">
        <f>IF($D86="","",VLOOKUP($D86,参加者一覧!$C$8:$G$257,4,0))</f>
        <v/>
      </c>
      <c r="H86" s="80" t="str">
        <f>IF($D86="","",VLOOKUP($D86,参加者一覧!$C$8:$G$257,5,0))</f>
        <v/>
      </c>
      <c r="I86" s="81" t="str">
        <f>IF($H86="","",VLOOKUP($H86,データ!$A$10:$B$65,2,0))</f>
        <v/>
      </c>
      <c r="J86" s="43"/>
      <c r="K86" s="82"/>
      <c r="L86" s="88" t="str">
        <f>IF(J86="","",VLOOKUP(J86,データ!$E$9:$F$96,2,0))</f>
        <v/>
      </c>
      <c r="M86" s="89" t="str">
        <f t="shared" si="1"/>
        <v/>
      </c>
      <c r="N86" s="43"/>
      <c r="O86" s="43"/>
      <c r="P86" s="43"/>
      <c r="Q86" s="43"/>
      <c r="S86" s="91" t="s">
        <v>185</v>
      </c>
      <c r="T86" s="90">
        <v>50</v>
      </c>
    </row>
    <row r="87" spans="1:20" x14ac:dyDescent="0.15">
      <c r="A87" s="52">
        <v>80</v>
      </c>
      <c r="B87" s="39"/>
      <c r="C87" s="39"/>
      <c r="D87" s="59"/>
      <c r="E87" s="54" t="str">
        <f>IF($D87="","",VLOOKUP($D87,参加者一覧!$C$8:$G$257,2,0))</f>
        <v/>
      </c>
      <c r="F87" s="54" t="str">
        <f>IF($D87="","",VLOOKUP($D87,参加者一覧!$C$8:$G$257,3,0))</f>
        <v/>
      </c>
      <c r="G87" s="54" t="str">
        <f>IF($D87="","",VLOOKUP($D87,参加者一覧!$C$8:$G$257,4,0))</f>
        <v/>
      </c>
      <c r="H87" s="80" t="str">
        <f>IF($D87="","",VLOOKUP($D87,参加者一覧!$C$8:$G$257,5,0))</f>
        <v/>
      </c>
      <c r="I87" s="81" t="str">
        <f>IF($H87="","",VLOOKUP($H87,データ!$A$10:$B$65,2,0))</f>
        <v/>
      </c>
      <c r="J87" s="43"/>
      <c r="K87" s="82"/>
      <c r="L87" s="88" t="str">
        <f>IF(J87="","",VLOOKUP(J87,データ!$E$9:$F$96,2,0))</f>
        <v/>
      </c>
      <c r="M87" s="89" t="str">
        <f t="shared" si="1"/>
        <v/>
      </c>
      <c r="N87" s="43"/>
      <c r="O87" s="43"/>
      <c r="P87" s="43"/>
      <c r="Q87" s="43"/>
      <c r="S87" s="91" t="s">
        <v>186</v>
      </c>
      <c r="T87" s="90">
        <v>50</v>
      </c>
    </row>
    <row r="88" spans="1:20" x14ac:dyDescent="0.15">
      <c r="A88" s="52">
        <v>81</v>
      </c>
      <c r="B88" s="39"/>
      <c r="C88" s="39"/>
      <c r="D88" s="59"/>
      <c r="E88" s="54" t="str">
        <f>IF($D88="","",VLOOKUP($D88,参加者一覧!$C$8:$G$257,2,0))</f>
        <v/>
      </c>
      <c r="F88" s="54" t="str">
        <f>IF($D88="","",VLOOKUP($D88,参加者一覧!$C$8:$G$257,3,0))</f>
        <v/>
      </c>
      <c r="G88" s="54" t="str">
        <f>IF($D88="","",VLOOKUP($D88,参加者一覧!$C$8:$G$257,4,0))</f>
        <v/>
      </c>
      <c r="H88" s="80" t="str">
        <f>IF($D88="","",VLOOKUP($D88,参加者一覧!$C$8:$G$257,5,0))</f>
        <v/>
      </c>
      <c r="I88" s="81" t="str">
        <f>IF($H88="","",VLOOKUP($H88,データ!$A$10:$B$65,2,0))</f>
        <v/>
      </c>
      <c r="J88" s="43"/>
      <c r="K88" s="82"/>
      <c r="L88" s="88" t="str">
        <f>IF(J88="","",VLOOKUP(J88,データ!$E$9:$F$96,2,0))</f>
        <v/>
      </c>
      <c r="M88" s="89" t="str">
        <f t="shared" si="1"/>
        <v/>
      </c>
      <c r="N88" s="43"/>
      <c r="O88" s="43"/>
      <c r="P88" s="43"/>
      <c r="Q88" s="43"/>
      <c r="S88" s="91" t="s">
        <v>187</v>
      </c>
      <c r="T88" s="90">
        <v>50</v>
      </c>
    </row>
    <row r="89" spans="1:20" x14ac:dyDescent="0.15">
      <c r="A89" s="52">
        <v>82</v>
      </c>
      <c r="B89" s="39"/>
      <c r="C89" s="39"/>
      <c r="D89" s="59"/>
      <c r="E89" s="54" t="str">
        <f>IF($D89="","",VLOOKUP($D89,参加者一覧!$C$8:$G$257,2,0))</f>
        <v/>
      </c>
      <c r="F89" s="54" t="str">
        <f>IF($D89="","",VLOOKUP($D89,参加者一覧!$C$8:$G$257,3,0))</f>
        <v/>
      </c>
      <c r="G89" s="54" t="str">
        <f>IF($D89="","",VLOOKUP($D89,参加者一覧!$C$8:$G$257,4,0))</f>
        <v/>
      </c>
      <c r="H89" s="80" t="str">
        <f>IF($D89="","",VLOOKUP($D89,参加者一覧!$C$8:$G$257,5,0))</f>
        <v/>
      </c>
      <c r="I89" s="81" t="str">
        <f>IF($H89="","",VLOOKUP($H89,データ!$A$10:$B$65,2,0))</f>
        <v/>
      </c>
      <c r="J89" s="43"/>
      <c r="K89" s="82"/>
      <c r="L89" s="88" t="str">
        <f>IF(J89="","",VLOOKUP(J89,データ!$E$9:$F$96,2,0))</f>
        <v/>
      </c>
      <c r="M89" s="89" t="str">
        <f t="shared" si="1"/>
        <v/>
      </c>
      <c r="N89" s="43"/>
      <c r="O89" s="43"/>
      <c r="P89" s="43"/>
      <c r="Q89" s="43"/>
      <c r="S89" s="91" t="s">
        <v>188</v>
      </c>
      <c r="T89" s="90">
        <v>50</v>
      </c>
    </row>
    <row r="90" spans="1:20" x14ac:dyDescent="0.15">
      <c r="A90" s="52">
        <v>83</v>
      </c>
      <c r="B90" s="39"/>
      <c r="C90" s="39"/>
      <c r="D90" s="59"/>
      <c r="E90" s="54" t="str">
        <f>IF($D90="","",VLOOKUP($D90,参加者一覧!$C$8:$G$257,2,0))</f>
        <v/>
      </c>
      <c r="F90" s="54" t="str">
        <f>IF($D90="","",VLOOKUP($D90,参加者一覧!$C$8:$G$257,3,0))</f>
        <v/>
      </c>
      <c r="G90" s="54" t="str">
        <f>IF($D90="","",VLOOKUP($D90,参加者一覧!$C$8:$G$257,4,0))</f>
        <v/>
      </c>
      <c r="H90" s="80" t="str">
        <f>IF($D90="","",VLOOKUP($D90,参加者一覧!$C$8:$G$257,5,0))</f>
        <v/>
      </c>
      <c r="I90" s="81" t="str">
        <f>IF($H90="","",VLOOKUP($H90,データ!$A$10:$B$65,2,0))</f>
        <v/>
      </c>
      <c r="J90" s="43"/>
      <c r="K90" s="82"/>
      <c r="L90" s="88" t="str">
        <f>IF(J90="","",VLOOKUP(J90,データ!$E$9:$F$96,2,0))</f>
        <v/>
      </c>
      <c r="M90" s="89" t="str">
        <f t="shared" si="1"/>
        <v/>
      </c>
      <c r="N90" s="43"/>
      <c r="O90" s="43"/>
      <c r="P90" s="43"/>
      <c r="Q90" s="43"/>
      <c r="S90" s="91" t="s">
        <v>189</v>
      </c>
      <c r="T90" s="90">
        <v>50</v>
      </c>
    </row>
    <row r="91" spans="1:20" x14ac:dyDescent="0.15">
      <c r="A91" s="52">
        <v>84</v>
      </c>
      <c r="B91" s="39"/>
      <c r="C91" s="39"/>
      <c r="D91" s="59"/>
      <c r="E91" s="54" t="str">
        <f>IF($D91="","",VLOOKUP($D91,参加者一覧!$C$8:$G$257,2,0))</f>
        <v/>
      </c>
      <c r="F91" s="54" t="str">
        <f>IF($D91="","",VLOOKUP($D91,参加者一覧!$C$8:$G$257,3,0))</f>
        <v/>
      </c>
      <c r="G91" s="54" t="str">
        <f>IF($D91="","",VLOOKUP($D91,参加者一覧!$C$8:$G$257,4,0))</f>
        <v/>
      </c>
      <c r="H91" s="80" t="str">
        <f>IF($D91="","",VLOOKUP($D91,参加者一覧!$C$8:$G$257,5,0))</f>
        <v/>
      </c>
      <c r="I91" s="81" t="str">
        <f>IF($H91="","",VLOOKUP($H91,データ!$A$10:$B$65,2,0))</f>
        <v/>
      </c>
      <c r="J91" s="43"/>
      <c r="K91" s="82"/>
      <c r="L91" s="88" t="str">
        <f>IF(J91="","",VLOOKUP(J91,データ!$E$9:$F$96,2,0))</f>
        <v/>
      </c>
      <c r="M91" s="89" t="str">
        <f t="shared" si="1"/>
        <v/>
      </c>
      <c r="N91" s="43"/>
      <c r="O91" s="43"/>
      <c r="P91" s="43"/>
      <c r="Q91" s="43"/>
      <c r="S91" s="91" t="s">
        <v>190</v>
      </c>
      <c r="T91" s="90">
        <v>50</v>
      </c>
    </row>
    <row r="92" spans="1:20" x14ac:dyDescent="0.15">
      <c r="A92" s="52">
        <v>85</v>
      </c>
      <c r="B92" s="39"/>
      <c r="C92" s="39"/>
      <c r="D92" s="59"/>
      <c r="E92" s="54" t="str">
        <f>IF($D92="","",VLOOKUP($D92,参加者一覧!$C$8:$G$257,2,0))</f>
        <v/>
      </c>
      <c r="F92" s="54" t="str">
        <f>IF($D92="","",VLOOKUP($D92,参加者一覧!$C$8:$G$257,3,0))</f>
        <v/>
      </c>
      <c r="G92" s="54" t="str">
        <f>IF($D92="","",VLOOKUP($D92,参加者一覧!$C$8:$G$257,4,0))</f>
        <v/>
      </c>
      <c r="H92" s="80" t="str">
        <f>IF($D92="","",VLOOKUP($D92,参加者一覧!$C$8:$G$257,5,0))</f>
        <v/>
      </c>
      <c r="I92" s="81" t="str">
        <f>IF($H92="","",VLOOKUP($H92,データ!$A$10:$B$65,2,0))</f>
        <v/>
      </c>
      <c r="J92" s="43"/>
      <c r="K92" s="82"/>
      <c r="L92" s="88" t="str">
        <f>IF(J92="","",VLOOKUP(J92,データ!$E$9:$F$96,2,0))</f>
        <v/>
      </c>
      <c r="M92" s="89" t="str">
        <f t="shared" si="1"/>
        <v/>
      </c>
      <c r="N92" s="43"/>
      <c r="O92" s="43"/>
      <c r="P92" s="43"/>
      <c r="Q92" s="43"/>
      <c r="S92" s="91" t="s">
        <v>191</v>
      </c>
      <c r="T92" s="90">
        <v>50</v>
      </c>
    </row>
    <row r="93" spans="1:20" x14ac:dyDescent="0.15">
      <c r="A93" s="52">
        <v>86</v>
      </c>
      <c r="B93" s="39"/>
      <c r="C93" s="39"/>
      <c r="D93" s="59"/>
      <c r="E93" s="54" t="str">
        <f>IF($D93="","",VLOOKUP($D93,参加者一覧!$C$8:$G$257,2,0))</f>
        <v/>
      </c>
      <c r="F93" s="54" t="str">
        <f>IF($D93="","",VLOOKUP($D93,参加者一覧!$C$8:$G$257,3,0))</f>
        <v/>
      </c>
      <c r="G93" s="54" t="str">
        <f>IF($D93="","",VLOOKUP($D93,参加者一覧!$C$8:$G$257,4,0))</f>
        <v/>
      </c>
      <c r="H93" s="80" t="str">
        <f>IF($D93="","",VLOOKUP($D93,参加者一覧!$C$8:$G$257,5,0))</f>
        <v/>
      </c>
      <c r="I93" s="81" t="str">
        <f>IF($H93="","",VLOOKUP($H93,データ!$A$10:$B$65,2,0))</f>
        <v/>
      </c>
      <c r="J93" s="43"/>
      <c r="K93" s="82"/>
      <c r="L93" s="88" t="str">
        <f>IF(J93="","",VLOOKUP(J93,データ!$E$9:$F$96,2,0))</f>
        <v/>
      </c>
      <c r="M93" s="89" t="str">
        <f t="shared" si="1"/>
        <v/>
      </c>
      <c r="N93" s="43"/>
      <c r="O93" s="43"/>
      <c r="P93" s="43"/>
      <c r="Q93" s="43"/>
      <c r="S93" s="91" t="s">
        <v>192</v>
      </c>
      <c r="T93" s="90">
        <v>50</v>
      </c>
    </row>
    <row r="94" spans="1:20" x14ac:dyDescent="0.15">
      <c r="A94" s="52">
        <v>87</v>
      </c>
      <c r="B94" s="39"/>
      <c r="C94" s="39"/>
      <c r="D94" s="59"/>
      <c r="E94" s="54" t="str">
        <f>IF($D94="","",VLOOKUP($D94,参加者一覧!$C$8:$G$257,2,0))</f>
        <v/>
      </c>
      <c r="F94" s="54" t="str">
        <f>IF($D94="","",VLOOKUP($D94,参加者一覧!$C$8:$G$257,3,0))</f>
        <v/>
      </c>
      <c r="G94" s="54" t="str">
        <f>IF($D94="","",VLOOKUP($D94,参加者一覧!$C$8:$G$257,4,0))</f>
        <v/>
      </c>
      <c r="H94" s="80" t="str">
        <f>IF($D94="","",VLOOKUP($D94,参加者一覧!$C$8:$G$257,5,0))</f>
        <v/>
      </c>
      <c r="I94" s="81" t="str">
        <f>IF($H94="","",VLOOKUP($H94,データ!$A$10:$B$65,2,0))</f>
        <v/>
      </c>
      <c r="J94" s="43"/>
      <c r="K94" s="82"/>
      <c r="L94" s="88" t="str">
        <f>IF(J94="","",VLOOKUP(J94,データ!$E$9:$F$96,2,0))</f>
        <v/>
      </c>
      <c r="M94" s="89" t="str">
        <f t="shared" si="1"/>
        <v/>
      </c>
      <c r="N94" s="43"/>
      <c r="O94" s="43"/>
      <c r="P94" s="43"/>
      <c r="Q94" s="43"/>
      <c r="S94" s="91" t="s">
        <v>193</v>
      </c>
      <c r="T94" s="90">
        <v>50</v>
      </c>
    </row>
    <row r="95" spans="1:20" x14ac:dyDescent="0.15">
      <c r="A95" s="52">
        <v>88</v>
      </c>
      <c r="B95" s="39"/>
      <c r="C95" s="39"/>
      <c r="D95" s="59"/>
      <c r="E95" s="54" t="str">
        <f>IF($D95="","",VLOOKUP($D95,参加者一覧!$C$8:$G$257,2,0))</f>
        <v/>
      </c>
      <c r="F95" s="54" t="str">
        <f>IF($D95="","",VLOOKUP($D95,参加者一覧!$C$8:$G$257,3,0))</f>
        <v/>
      </c>
      <c r="G95" s="54" t="str">
        <f>IF($D95="","",VLOOKUP($D95,参加者一覧!$C$8:$G$257,4,0))</f>
        <v/>
      </c>
      <c r="H95" s="80" t="str">
        <f>IF($D95="","",VLOOKUP($D95,参加者一覧!$C$8:$G$257,5,0))</f>
        <v/>
      </c>
      <c r="I95" s="81" t="str">
        <f>IF($H95="","",VLOOKUP($H95,データ!$A$10:$B$65,2,0))</f>
        <v/>
      </c>
      <c r="J95" s="43"/>
      <c r="K95" s="82"/>
      <c r="L95" s="88" t="str">
        <f>IF(J95="","",VLOOKUP(J95,データ!$E$9:$F$96,2,0))</f>
        <v/>
      </c>
      <c r="M95" s="89" t="str">
        <f t="shared" si="1"/>
        <v/>
      </c>
      <c r="N95" s="43"/>
      <c r="O95" s="43"/>
      <c r="P95" s="43"/>
      <c r="Q95" s="43"/>
      <c r="S95" s="91"/>
      <c r="T95" s="90"/>
    </row>
    <row r="96" spans="1:20" x14ac:dyDescent="0.15">
      <c r="A96" s="52">
        <v>89</v>
      </c>
      <c r="B96" s="39"/>
      <c r="C96" s="39"/>
      <c r="D96" s="59"/>
      <c r="E96" s="54" t="str">
        <f>IF($D96="","",VLOOKUP($D96,参加者一覧!$C$8:$G$257,2,0))</f>
        <v/>
      </c>
      <c r="F96" s="54" t="str">
        <f>IF($D96="","",VLOOKUP($D96,参加者一覧!$C$8:$G$257,3,0))</f>
        <v/>
      </c>
      <c r="G96" s="54" t="str">
        <f>IF($D96="","",VLOOKUP($D96,参加者一覧!$C$8:$G$257,4,0))</f>
        <v/>
      </c>
      <c r="H96" s="80" t="str">
        <f>IF($D96="","",VLOOKUP($D96,参加者一覧!$C$8:$G$257,5,0))</f>
        <v/>
      </c>
      <c r="I96" s="81" t="str">
        <f>IF($H96="","",VLOOKUP($H96,データ!$A$10:$B$65,2,0))</f>
        <v/>
      </c>
      <c r="J96" s="43"/>
      <c r="K96" s="82"/>
      <c r="L96" s="88" t="str">
        <f>IF(J96="","",VLOOKUP(J96,データ!$E$9:$F$96,2,0))</f>
        <v/>
      </c>
      <c r="M96" s="89" t="str">
        <f t="shared" si="1"/>
        <v/>
      </c>
      <c r="N96" s="43"/>
      <c r="O96" s="43"/>
      <c r="P96" s="43"/>
      <c r="Q96" s="43"/>
    </row>
    <row r="97" spans="1:17" x14ac:dyDescent="0.15">
      <c r="A97" s="52">
        <v>90</v>
      </c>
      <c r="B97" s="39"/>
      <c r="C97" s="39"/>
      <c r="D97" s="59"/>
      <c r="E97" s="54" t="str">
        <f>IF($D97="","",VLOOKUP($D97,参加者一覧!$C$8:$G$257,2,0))</f>
        <v/>
      </c>
      <c r="F97" s="54" t="str">
        <f>IF($D97="","",VLOOKUP($D97,参加者一覧!$C$8:$G$257,3,0))</f>
        <v/>
      </c>
      <c r="G97" s="54" t="str">
        <f>IF($D97="","",VLOOKUP($D97,参加者一覧!$C$8:$G$257,4,0))</f>
        <v/>
      </c>
      <c r="H97" s="80" t="str">
        <f>IF($D97="","",VLOOKUP($D97,参加者一覧!$C$8:$G$257,5,0))</f>
        <v/>
      </c>
      <c r="I97" s="81" t="str">
        <f>IF($H97="","",VLOOKUP($H97,データ!$A$10:$B$65,2,0))</f>
        <v/>
      </c>
      <c r="J97" s="43"/>
      <c r="K97" s="82"/>
      <c r="L97" s="88" t="str">
        <f>IF(J97="","",VLOOKUP(J97,データ!$E$9:$F$96,2,0))</f>
        <v/>
      </c>
      <c r="M97" s="89" t="str">
        <f t="shared" si="1"/>
        <v/>
      </c>
      <c r="N97" s="43"/>
      <c r="O97" s="43"/>
      <c r="P97" s="43"/>
      <c r="Q97" s="43"/>
    </row>
    <row r="98" spans="1:17" x14ac:dyDescent="0.15">
      <c r="A98" s="52">
        <v>91</v>
      </c>
      <c r="B98" s="39"/>
      <c r="C98" s="39"/>
      <c r="D98" s="59"/>
      <c r="E98" s="54" t="str">
        <f>IF($D98="","",VLOOKUP($D98,参加者一覧!$C$8:$G$257,2,0))</f>
        <v/>
      </c>
      <c r="F98" s="54" t="str">
        <f>IF($D98="","",VLOOKUP($D98,参加者一覧!$C$8:$G$257,3,0))</f>
        <v/>
      </c>
      <c r="G98" s="54" t="str">
        <f>IF($D98="","",VLOOKUP($D98,参加者一覧!$C$8:$G$257,4,0))</f>
        <v/>
      </c>
      <c r="H98" s="80" t="str">
        <f>IF($D98="","",VLOOKUP($D98,参加者一覧!$C$8:$G$257,5,0))</f>
        <v/>
      </c>
      <c r="I98" s="81" t="str">
        <f>IF($H98="","",VLOOKUP($H98,データ!$A$10:$B$65,2,0))</f>
        <v/>
      </c>
      <c r="J98" s="43"/>
      <c r="K98" s="82"/>
      <c r="L98" s="88" t="str">
        <f>IF(J98="","",VLOOKUP(J98,データ!$E$9:$F$96,2,0))</f>
        <v/>
      </c>
      <c r="M98" s="89" t="str">
        <f t="shared" si="1"/>
        <v/>
      </c>
      <c r="N98" s="43"/>
      <c r="O98" s="43"/>
      <c r="P98" s="43"/>
      <c r="Q98" s="43"/>
    </row>
    <row r="99" spans="1:17" x14ac:dyDescent="0.15">
      <c r="A99" s="52">
        <v>92</v>
      </c>
      <c r="B99" s="39"/>
      <c r="C99" s="39"/>
      <c r="D99" s="59"/>
      <c r="E99" s="54" t="str">
        <f>IF($D99="","",VLOOKUP($D99,参加者一覧!$C$8:$G$257,2,0))</f>
        <v/>
      </c>
      <c r="F99" s="54" t="str">
        <f>IF($D99="","",VLOOKUP($D99,参加者一覧!$C$8:$G$257,3,0))</f>
        <v/>
      </c>
      <c r="G99" s="54" t="str">
        <f>IF($D99="","",VLOOKUP($D99,参加者一覧!$C$8:$G$257,4,0))</f>
        <v/>
      </c>
      <c r="H99" s="80" t="str">
        <f>IF($D99="","",VLOOKUP($D99,参加者一覧!$C$8:$G$257,5,0))</f>
        <v/>
      </c>
      <c r="I99" s="81" t="str">
        <f>IF($H99="","",VLOOKUP($H99,データ!$A$10:$B$65,2,0))</f>
        <v/>
      </c>
      <c r="J99" s="43"/>
      <c r="K99" s="82"/>
      <c r="L99" s="88" t="str">
        <f>IF(J99="","",VLOOKUP(J99,データ!$E$9:$F$96,2,0))</f>
        <v/>
      </c>
      <c r="M99" s="89" t="str">
        <f t="shared" si="1"/>
        <v/>
      </c>
      <c r="N99" s="43"/>
      <c r="O99" s="43"/>
      <c r="P99" s="43"/>
      <c r="Q99" s="43"/>
    </row>
    <row r="100" spans="1:17" x14ac:dyDescent="0.15">
      <c r="A100" s="52">
        <v>93</v>
      </c>
      <c r="B100" s="39"/>
      <c r="C100" s="39"/>
      <c r="D100" s="59"/>
      <c r="E100" s="54" t="str">
        <f>IF($D100="","",VLOOKUP($D100,参加者一覧!$C$8:$G$257,2,0))</f>
        <v/>
      </c>
      <c r="F100" s="54" t="str">
        <f>IF($D100="","",VLOOKUP($D100,参加者一覧!$C$8:$G$257,3,0))</f>
        <v/>
      </c>
      <c r="G100" s="54" t="str">
        <f>IF($D100="","",VLOOKUP($D100,参加者一覧!$C$8:$G$257,4,0))</f>
        <v/>
      </c>
      <c r="H100" s="80" t="str">
        <f>IF($D100="","",VLOOKUP($D100,参加者一覧!$C$8:$G$257,5,0))</f>
        <v/>
      </c>
      <c r="I100" s="81" t="str">
        <f>IF($H100="","",VLOOKUP($H100,データ!$A$10:$B$65,2,0))</f>
        <v/>
      </c>
      <c r="J100" s="43"/>
      <c r="K100" s="82"/>
      <c r="L100" s="88" t="str">
        <f>IF(J100="","",VLOOKUP(J100,データ!$E$9:$F$96,2,0))</f>
        <v/>
      </c>
      <c r="M100" s="89" t="str">
        <f t="shared" si="1"/>
        <v/>
      </c>
      <c r="N100" s="43"/>
      <c r="O100" s="43"/>
      <c r="P100" s="43"/>
      <c r="Q100" s="43"/>
    </row>
    <row r="101" spans="1:17" x14ac:dyDescent="0.15">
      <c r="A101" s="52">
        <v>94</v>
      </c>
      <c r="B101" s="39"/>
      <c r="C101" s="39"/>
      <c r="D101" s="59"/>
      <c r="E101" s="54" t="str">
        <f>IF($D101="","",VLOOKUP($D101,参加者一覧!$C$8:$G$257,2,0))</f>
        <v/>
      </c>
      <c r="F101" s="54" t="str">
        <f>IF($D101="","",VLOOKUP($D101,参加者一覧!$C$8:$G$257,3,0))</f>
        <v/>
      </c>
      <c r="G101" s="54" t="str">
        <f>IF($D101="","",VLOOKUP($D101,参加者一覧!$C$8:$G$257,4,0))</f>
        <v/>
      </c>
      <c r="H101" s="80" t="str">
        <f>IF($D101="","",VLOOKUP($D101,参加者一覧!$C$8:$G$257,5,0))</f>
        <v/>
      </c>
      <c r="I101" s="81" t="str">
        <f>IF($H101="","",VLOOKUP($H101,データ!$A$10:$B$65,2,0))</f>
        <v/>
      </c>
      <c r="J101" s="43"/>
      <c r="K101" s="82"/>
      <c r="L101" s="88" t="str">
        <f>IF(J101="","",VLOOKUP(J101,データ!$E$9:$F$96,2,0))</f>
        <v/>
      </c>
      <c r="M101" s="89" t="str">
        <f t="shared" si="1"/>
        <v/>
      </c>
      <c r="N101" s="43"/>
      <c r="O101" s="43"/>
      <c r="P101" s="43"/>
      <c r="Q101" s="43"/>
    </row>
    <row r="102" spans="1:17" x14ac:dyDescent="0.15">
      <c r="A102" s="52">
        <v>95</v>
      </c>
      <c r="B102" s="39"/>
      <c r="C102" s="39"/>
      <c r="D102" s="59"/>
      <c r="E102" s="54" t="str">
        <f>IF($D102="","",VLOOKUP($D102,参加者一覧!$C$8:$G$257,2,0))</f>
        <v/>
      </c>
      <c r="F102" s="54" t="str">
        <f>IF($D102="","",VLOOKUP($D102,参加者一覧!$C$8:$G$257,3,0))</f>
        <v/>
      </c>
      <c r="G102" s="54" t="str">
        <f>IF($D102="","",VLOOKUP($D102,参加者一覧!$C$8:$G$257,4,0))</f>
        <v/>
      </c>
      <c r="H102" s="80" t="str">
        <f>IF($D102="","",VLOOKUP($D102,参加者一覧!$C$8:$G$257,5,0))</f>
        <v/>
      </c>
      <c r="I102" s="81" t="str">
        <f>IF($H102="","",VLOOKUP($H102,データ!$A$10:$B$65,2,0))</f>
        <v/>
      </c>
      <c r="J102" s="43"/>
      <c r="K102" s="82"/>
      <c r="L102" s="88" t="str">
        <f>IF(J102="","",VLOOKUP(J102,データ!$E$9:$F$96,2,0))</f>
        <v/>
      </c>
      <c r="M102" s="89" t="str">
        <f t="shared" si="1"/>
        <v/>
      </c>
      <c r="N102" s="43"/>
      <c r="O102" s="43"/>
      <c r="P102" s="43"/>
      <c r="Q102" s="43"/>
    </row>
    <row r="103" spans="1:17" x14ac:dyDescent="0.15">
      <c r="A103" s="52">
        <v>96</v>
      </c>
      <c r="B103" s="39"/>
      <c r="C103" s="39"/>
      <c r="D103" s="59"/>
      <c r="E103" s="54" t="str">
        <f>IF($D103="","",VLOOKUP($D103,参加者一覧!$C$8:$G$257,2,0))</f>
        <v/>
      </c>
      <c r="F103" s="54" t="str">
        <f>IF($D103="","",VLOOKUP($D103,参加者一覧!$C$8:$G$257,3,0))</f>
        <v/>
      </c>
      <c r="G103" s="54" t="str">
        <f>IF($D103="","",VLOOKUP($D103,参加者一覧!$C$8:$G$257,4,0))</f>
        <v/>
      </c>
      <c r="H103" s="80" t="str">
        <f>IF($D103="","",VLOOKUP($D103,参加者一覧!$C$8:$G$257,5,0))</f>
        <v/>
      </c>
      <c r="I103" s="81" t="str">
        <f>IF($H103="","",VLOOKUP($H103,データ!$A$10:$B$65,2,0))</f>
        <v/>
      </c>
      <c r="J103" s="43"/>
      <c r="K103" s="82"/>
      <c r="L103" s="88" t="str">
        <f>IF(J103="","",VLOOKUP(J103,データ!$E$9:$F$96,2,0))</f>
        <v/>
      </c>
      <c r="M103" s="89" t="str">
        <f t="shared" si="1"/>
        <v/>
      </c>
      <c r="N103" s="43"/>
      <c r="O103" s="43"/>
      <c r="P103" s="43"/>
      <c r="Q103" s="43"/>
    </row>
    <row r="104" spans="1:17" x14ac:dyDescent="0.15">
      <c r="A104" s="52">
        <v>97</v>
      </c>
      <c r="B104" s="39"/>
      <c r="C104" s="39"/>
      <c r="D104" s="59"/>
      <c r="E104" s="54" t="str">
        <f>IF($D104="","",VLOOKUP($D104,参加者一覧!$C$8:$G$257,2,0))</f>
        <v/>
      </c>
      <c r="F104" s="54" t="str">
        <f>IF($D104="","",VLOOKUP($D104,参加者一覧!$C$8:$G$257,3,0))</f>
        <v/>
      </c>
      <c r="G104" s="54" t="str">
        <f>IF($D104="","",VLOOKUP($D104,参加者一覧!$C$8:$G$257,4,0))</f>
        <v/>
      </c>
      <c r="H104" s="80" t="str">
        <f>IF($D104="","",VLOOKUP($D104,参加者一覧!$C$8:$G$257,5,0))</f>
        <v/>
      </c>
      <c r="I104" s="81" t="str">
        <f>IF($H104="","",VLOOKUP($H104,データ!$A$10:$B$65,2,0))</f>
        <v/>
      </c>
      <c r="J104" s="43"/>
      <c r="K104" s="82"/>
      <c r="L104" s="88" t="str">
        <f>IF(J104="","",VLOOKUP(J104,データ!$E$9:$F$96,2,0))</f>
        <v/>
      </c>
      <c r="M104" s="89" t="str">
        <f t="shared" si="1"/>
        <v/>
      </c>
      <c r="N104" s="43"/>
      <c r="O104" s="43"/>
      <c r="P104" s="43"/>
      <c r="Q104" s="43"/>
    </row>
    <row r="105" spans="1:17" x14ac:dyDescent="0.15">
      <c r="A105" s="52">
        <v>98</v>
      </c>
      <c r="B105" s="39"/>
      <c r="C105" s="39"/>
      <c r="D105" s="59"/>
      <c r="E105" s="54" t="str">
        <f>IF($D105="","",VLOOKUP($D105,参加者一覧!$C$8:$G$257,2,0))</f>
        <v/>
      </c>
      <c r="F105" s="54" t="str">
        <f>IF($D105="","",VLOOKUP($D105,参加者一覧!$C$8:$G$257,3,0))</f>
        <v/>
      </c>
      <c r="G105" s="54" t="str">
        <f>IF($D105="","",VLOOKUP($D105,参加者一覧!$C$8:$G$257,4,0))</f>
        <v/>
      </c>
      <c r="H105" s="80" t="str">
        <f>IF($D105="","",VLOOKUP($D105,参加者一覧!$C$8:$G$257,5,0))</f>
        <v/>
      </c>
      <c r="I105" s="81" t="str">
        <f>IF($H105="","",VLOOKUP($H105,データ!$A$10:$B$65,2,0))</f>
        <v/>
      </c>
      <c r="J105" s="43"/>
      <c r="K105" s="82"/>
      <c r="L105" s="88" t="str">
        <f>IF(J105="","",VLOOKUP(J105,データ!$E$9:$F$96,2,0))</f>
        <v/>
      </c>
      <c r="M105" s="89" t="str">
        <f t="shared" si="1"/>
        <v/>
      </c>
      <c r="N105" s="43"/>
      <c r="O105" s="43"/>
      <c r="P105" s="43"/>
      <c r="Q105" s="43"/>
    </row>
    <row r="106" spans="1:17" x14ac:dyDescent="0.15">
      <c r="A106" s="52">
        <v>99</v>
      </c>
      <c r="B106" s="39"/>
      <c r="C106" s="39"/>
      <c r="D106" s="59"/>
      <c r="E106" s="54" t="str">
        <f>IF($D106="","",VLOOKUP($D106,参加者一覧!$C$8:$G$257,2,0))</f>
        <v/>
      </c>
      <c r="F106" s="54" t="str">
        <f>IF($D106="","",VLOOKUP($D106,参加者一覧!$C$8:$G$257,3,0))</f>
        <v/>
      </c>
      <c r="G106" s="54" t="str">
        <f>IF($D106="","",VLOOKUP($D106,参加者一覧!$C$8:$G$257,4,0))</f>
        <v/>
      </c>
      <c r="H106" s="80" t="str">
        <f>IF($D106="","",VLOOKUP($D106,参加者一覧!$C$8:$G$257,5,0))</f>
        <v/>
      </c>
      <c r="I106" s="81" t="str">
        <f>IF($H106="","",VLOOKUP($H106,データ!$A$10:$B$65,2,0))</f>
        <v/>
      </c>
      <c r="J106" s="43"/>
      <c r="K106" s="82"/>
      <c r="L106" s="88" t="str">
        <f>IF(J106="","",VLOOKUP(J106,データ!$E$9:$F$96,2,0))</f>
        <v/>
      </c>
      <c r="M106" s="89" t="str">
        <f t="shared" si="1"/>
        <v/>
      </c>
      <c r="N106" s="43"/>
      <c r="O106" s="43"/>
      <c r="P106" s="43"/>
      <c r="Q106" s="43"/>
    </row>
    <row r="107" spans="1:17" x14ac:dyDescent="0.15">
      <c r="A107" s="52">
        <v>100</v>
      </c>
      <c r="B107" s="39"/>
      <c r="C107" s="39"/>
      <c r="D107" s="59"/>
      <c r="E107" s="54" t="str">
        <f>IF($D107="","",VLOOKUP($D107,参加者一覧!$C$8:$G$257,2,0))</f>
        <v/>
      </c>
      <c r="F107" s="54" t="str">
        <f>IF($D107="","",VLOOKUP($D107,参加者一覧!$C$8:$G$257,3,0))</f>
        <v/>
      </c>
      <c r="G107" s="54" t="str">
        <f>IF($D107="","",VLOOKUP($D107,参加者一覧!$C$8:$G$257,4,0))</f>
        <v/>
      </c>
      <c r="H107" s="80" t="str">
        <f>IF($D107="","",VLOOKUP($D107,参加者一覧!$C$8:$G$257,5,0))</f>
        <v/>
      </c>
      <c r="I107" s="81" t="str">
        <f>IF($H107="","",VLOOKUP($H107,データ!$A$10:$B$65,2,0))</f>
        <v/>
      </c>
      <c r="J107" s="43"/>
      <c r="K107" s="82"/>
      <c r="L107" s="88" t="str">
        <f>IF(J107="","",VLOOKUP(J107,データ!$E$9:$F$96,2,0))</f>
        <v/>
      </c>
      <c r="M107" s="89" t="str">
        <f t="shared" si="1"/>
        <v/>
      </c>
      <c r="N107" s="43"/>
      <c r="O107" s="43"/>
      <c r="P107" s="43"/>
      <c r="Q107" s="43"/>
    </row>
    <row r="108" spans="1:17" x14ac:dyDescent="0.15">
      <c r="A108" s="52">
        <v>101</v>
      </c>
      <c r="B108" s="39"/>
      <c r="C108" s="39"/>
      <c r="D108" s="59"/>
      <c r="E108" s="54" t="str">
        <f>IF($D108="","",VLOOKUP($D108,参加者一覧!$C$8:$G$257,2,0))</f>
        <v/>
      </c>
      <c r="F108" s="54" t="str">
        <f>IF($D108="","",VLOOKUP($D108,参加者一覧!$C$8:$G$257,3,0))</f>
        <v/>
      </c>
      <c r="G108" s="54" t="str">
        <f>IF($D108="","",VLOOKUP($D108,参加者一覧!$C$8:$G$257,4,0))</f>
        <v/>
      </c>
      <c r="H108" s="80" t="str">
        <f>IF($D108="","",VLOOKUP($D108,参加者一覧!$C$8:$G$257,5,0))</f>
        <v/>
      </c>
      <c r="I108" s="81" t="str">
        <f>IF($H108="","",VLOOKUP($H108,データ!$A$10:$B$65,2,0))</f>
        <v/>
      </c>
      <c r="J108" s="43"/>
      <c r="K108" s="82"/>
      <c r="L108" s="88" t="str">
        <f>IF(J108="","",VLOOKUP(J108,データ!$E$9:$F$96,2,0))</f>
        <v/>
      </c>
      <c r="M108" s="89" t="str">
        <f t="shared" si="1"/>
        <v/>
      </c>
      <c r="N108" s="43"/>
      <c r="O108" s="43"/>
      <c r="P108" s="43"/>
      <c r="Q108" s="43"/>
    </row>
    <row r="109" spans="1:17" x14ac:dyDescent="0.15">
      <c r="A109" s="52">
        <v>102</v>
      </c>
      <c r="B109" s="39"/>
      <c r="C109" s="39"/>
      <c r="D109" s="59"/>
      <c r="E109" s="54" t="str">
        <f>IF($D109="","",VLOOKUP($D109,参加者一覧!$C$8:$G$257,2,0))</f>
        <v/>
      </c>
      <c r="F109" s="54" t="str">
        <f>IF($D109="","",VLOOKUP($D109,参加者一覧!$C$8:$G$257,3,0))</f>
        <v/>
      </c>
      <c r="G109" s="54" t="str">
        <f>IF($D109="","",VLOOKUP($D109,参加者一覧!$C$8:$G$257,4,0))</f>
        <v/>
      </c>
      <c r="H109" s="80" t="str">
        <f>IF($D109="","",VLOOKUP($D109,参加者一覧!$C$8:$G$257,5,0))</f>
        <v/>
      </c>
      <c r="I109" s="81" t="str">
        <f>IF($H109="","",VLOOKUP($H109,データ!$A$10:$B$65,2,0))</f>
        <v/>
      </c>
      <c r="J109" s="43"/>
      <c r="K109" s="82"/>
      <c r="L109" s="88" t="str">
        <f>IF(J109="","",VLOOKUP(J109,データ!$E$9:$F$96,2,0))</f>
        <v/>
      </c>
      <c r="M109" s="89" t="str">
        <f t="shared" si="1"/>
        <v/>
      </c>
      <c r="N109" s="43"/>
      <c r="O109" s="43"/>
      <c r="P109" s="43"/>
      <c r="Q109" s="43"/>
    </row>
    <row r="110" spans="1:17" x14ac:dyDescent="0.15">
      <c r="A110" s="52">
        <v>103</v>
      </c>
      <c r="B110" s="39"/>
      <c r="C110" s="39"/>
      <c r="D110" s="59"/>
      <c r="E110" s="54" t="str">
        <f>IF($D110="","",VLOOKUP($D110,参加者一覧!$C$8:$G$257,2,0))</f>
        <v/>
      </c>
      <c r="F110" s="54" t="str">
        <f>IF($D110="","",VLOOKUP($D110,参加者一覧!$C$8:$G$257,3,0))</f>
        <v/>
      </c>
      <c r="G110" s="54" t="str">
        <f>IF($D110="","",VLOOKUP($D110,参加者一覧!$C$8:$G$257,4,0))</f>
        <v/>
      </c>
      <c r="H110" s="80" t="str">
        <f>IF($D110="","",VLOOKUP($D110,参加者一覧!$C$8:$G$257,5,0))</f>
        <v/>
      </c>
      <c r="I110" s="81" t="str">
        <f>IF($H110="","",VLOOKUP($H110,データ!$A$10:$B$65,2,0))</f>
        <v/>
      </c>
      <c r="J110" s="43"/>
      <c r="K110" s="82"/>
      <c r="L110" s="88" t="str">
        <f>IF(J110="","",VLOOKUP(J110,データ!$E$9:$F$96,2,0))</f>
        <v/>
      </c>
      <c r="M110" s="89" t="str">
        <f t="shared" si="1"/>
        <v/>
      </c>
      <c r="N110" s="43"/>
      <c r="O110" s="43"/>
      <c r="P110" s="43"/>
      <c r="Q110" s="43"/>
    </row>
    <row r="111" spans="1:17" x14ac:dyDescent="0.15">
      <c r="A111" s="52">
        <v>104</v>
      </c>
      <c r="B111" s="39"/>
      <c r="C111" s="39"/>
      <c r="D111" s="59"/>
      <c r="E111" s="54" t="str">
        <f>IF($D111="","",VLOOKUP($D111,参加者一覧!$C$8:$G$257,2,0))</f>
        <v/>
      </c>
      <c r="F111" s="54" t="str">
        <f>IF($D111="","",VLOOKUP($D111,参加者一覧!$C$8:$G$257,3,0))</f>
        <v/>
      </c>
      <c r="G111" s="54" t="str">
        <f>IF($D111="","",VLOOKUP($D111,参加者一覧!$C$8:$G$257,4,0))</f>
        <v/>
      </c>
      <c r="H111" s="80" t="str">
        <f>IF($D111="","",VLOOKUP($D111,参加者一覧!$C$8:$G$257,5,0))</f>
        <v/>
      </c>
      <c r="I111" s="81" t="str">
        <f>IF($H111="","",VLOOKUP($H111,データ!$A$10:$B$65,2,0))</f>
        <v/>
      </c>
      <c r="J111" s="43"/>
      <c r="K111" s="82"/>
      <c r="L111" s="88" t="str">
        <f>IF(J111="","",VLOOKUP(J111,データ!$E$9:$F$96,2,0))</f>
        <v/>
      </c>
      <c r="M111" s="89" t="str">
        <f t="shared" si="1"/>
        <v/>
      </c>
      <c r="N111" s="43"/>
      <c r="O111" s="43"/>
      <c r="P111" s="43"/>
      <c r="Q111" s="43"/>
    </row>
    <row r="112" spans="1:17" x14ac:dyDescent="0.15">
      <c r="A112" s="52">
        <v>105</v>
      </c>
      <c r="B112" s="39"/>
      <c r="C112" s="39"/>
      <c r="D112" s="59"/>
      <c r="E112" s="54" t="str">
        <f>IF($D112="","",VLOOKUP($D112,参加者一覧!$C$8:$G$257,2,0))</f>
        <v/>
      </c>
      <c r="F112" s="54" t="str">
        <f>IF($D112="","",VLOOKUP($D112,参加者一覧!$C$8:$G$257,3,0))</f>
        <v/>
      </c>
      <c r="G112" s="54" t="str">
        <f>IF($D112="","",VLOOKUP($D112,参加者一覧!$C$8:$G$257,4,0))</f>
        <v/>
      </c>
      <c r="H112" s="80" t="str">
        <f>IF($D112="","",VLOOKUP($D112,参加者一覧!$C$8:$G$257,5,0))</f>
        <v/>
      </c>
      <c r="I112" s="81" t="str">
        <f>IF($H112="","",VLOOKUP($H112,データ!$A$10:$B$65,2,0))</f>
        <v/>
      </c>
      <c r="J112" s="43"/>
      <c r="K112" s="82"/>
      <c r="L112" s="88" t="str">
        <f>IF(J112="","",VLOOKUP(J112,データ!$E$9:$F$96,2,0))</f>
        <v/>
      </c>
      <c r="M112" s="89" t="str">
        <f t="shared" si="1"/>
        <v/>
      </c>
      <c r="N112" s="43"/>
      <c r="O112" s="43"/>
      <c r="P112" s="43"/>
      <c r="Q112" s="43"/>
    </row>
    <row r="113" spans="1:17" x14ac:dyDescent="0.15">
      <c r="A113" s="52">
        <v>106</v>
      </c>
      <c r="B113" s="39"/>
      <c r="C113" s="39"/>
      <c r="D113" s="59"/>
      <c r="E113" s="54" t="str">
        <f>IF($D113="","",VLOOKUP($D113,参加者一覧!$C$8:$G$257,2,0))</f>
        <v/>
      </c>
      <c r="F113" s="54" t="str">
        <f>IF($D113="","",VLOOKUP($D113,参加者一覧!$C$8:$G$257,3,0))</f>
        <v/>
      </c>
      <c r="G113" s="54" t="str">
        <f>IF($D113="","",VLOOKUP($D113,参加者一覧!$C$8:$G$257,4,0))</f>
        <v/>
      </c>
      <c r="H113" s="80" t="str">
        <f>IF($D113="","",VLOOKUP($D113,参加者一覧!$C$8:$G$257,5,0))</f>
        <v/>
      </c>
      <c r="I113" s="81" t="str">
        <f>IF($H113="","",VLOOKUP($H113,データ!$A$10:$B$65,2,0))</f>
        <v/>
      </c>
      <c r="J113" s="43"/>
      <c r="K113" s="82"/>
      <c r="L113" s="88" t="str">
        <f>IF(J113="","",VLOOKUP(J113,データ!$E$9:$F$96,2,0))</f>
        <v/>
      </c>
      <c r="M113" s="89" t="str">
        <f t="shared" si="1"/>
        <v/>
      </c>
      <c r="N113" s="43"/>
      <c r="O113" s="43"/>
      <c r="P113" s="43"/>
      <c r="Q113" s="43"/>
    </row>
    <row r="114" spans="1:17" x14ac:dyDescent="0.15">
      <c r="A114" s="52">
        <v>107</v>
      </c>
      <c r="B114" s="39"/>
      <c r="C114" s="39"/>
      <c r="D114" s="59"/>
      <c r="E114" s="54" t="str">
        <f>IF($D114="","",VLOOKUP($D114,参加者一覧!$C$8:$G$257,2,0))</f>
        <v/>
      </c>
      <c r="F114" s="54" t="str">
        <f>IF($D114="","",VLOOKUP($D114,参加者一覧!$C$8:$G$257,3,0))</f>
        <v/>
      </c>
      <c r="G114" s="54" t="str">
        <f>IF($D114="","",VLOOKUP($D114,参加者一覧!$C$8:$G$257,4,0))</f>
        <v/>
      </c>
      <c r="H114" s="80" t="str">
        <f>IF($D114="","",VLOOKUP($D114,参加者一覧!$C$8:$G$257,5,0))</f>
        <v/>
      </c>
      <c r="I114" s="81" t="str">
        <f>IF($H114="","",VLOOKUP($H114,データ!$A$10:$B$65,2,0))</f>
        <v/>
      </c>
      <c r="J114" s="43"/>
      <c r="K114" s="82"/>
      <c r="L114" s="88" t="str">
        <f>IF(J114="","",VLOOKUP(J114,データ!$E$9:$F$96,2,0))</f>
        <v/>
      </c>
      <c r="M114" s="89" t="str">
        <f t="shared" si="1"/>
        <v/>
      </c>
      <c r="N114" s="43"/>
      <c r="O114" s="43"/>
      <c r="P114" s="43"/>
      <c r="Q114" s="43"/>
    </row>
    <row r="115" spans="1:17" x14ac:dyDescent="0.15">
      <c r="A115" s="52">
        <v>108</v>
      </c>
      <c r="B115" s="39"/>
      <c r="C115" s="39"/>
      <c r="D115" s="59"/>
      <c r="E115" s="54" t="str">
        <f>IF($D115="","",VLOOKUP($D115,参加者一覧!$C$8:$G$257,2,0))</f>
        <v/>
      </c>
      <c r="F115" s="54" t="str">
        <f>IF($D115="","",VLOOKUP($D115,参加者一覧!$C$8:$G$257,3,0))</f>
        <v/>
      </c>
      <c r="G115" s="54" t="str">
        <f>IF($D115="","",VLOOKUP($D115,参加者一覧!$C$8:$G$257,4,0))</f>
        <v/>
      </c>
      <c r="H115" s="80" t="str">
        <f>IF($D115="","",VLOOKUP($D115,参加者一覧!$C$8:$G$257,5,0))</f>
        <v/>
      </c>
      <c r="I115" s="81" t="str">
        <f>IF($H115="","",VLOOKUP($H115,データ!$A$10:$B$65,2,0))</f>
        <v/>
      </c>
      <c r="J115" s="43"/>
      <c r="K115" s="82"/>
      <c r="L115" s="88" t="str">
        <f>IF(J115="","",VLOOKUP(J115,データ!$E$9:$F$96,2,0))</f>
        <v/>
      </c>
      <c r="M115" s="89" t="str">
        <f t="shared" si="1"/>
        <v/>
      </c>
      <c r="N115" s="43"/>
      <c r="O115" s="43"/>
      <c r="P115" s="43"/>
      <c r="Q115" s="43"/>
    </row>
    <row r="116" spans="1:17" x14ac:dyDescent="0.15">
      <c r="A116" s="52">
        <v>109</v>
      </c>
      <c r="B116" s="39"/>
      <c r="C116" s="39"/>
      <c r="D116" s="59"/>
      <c r="E116" s="54" t="str">
        <f>IF($D116="","",VLOOKUP($D116,参加者一覧!$C$8:$G$257,2,0))</f>
        <v/>
      </c>
      <c r="F116" s="54" t="str">
        <f>IF($D116="","",VLOOKUP($D116,参加者一覧!$C$8:$G$257,3,0))</f>
        <v/>
      </c>
      <c r="G116" s="54" t="str">
        <f>IF($D116="","",VLOOKUP($D116,参加者一覧!$C$8:$G$257,4,0))</f>
        <v/>
      </c>
      <c r="H116" s="80" t="str">
        <f>IF($D116="","",VLOOKUP($D116,参加者一覧!$C$8:$G$257,5,0))</f>
        <v/>
      </c>
      <c r="I116" s="81" t="str">
        <f>IF($H116="","",VLOOKUP($H116,データ!$A$10:$B$65,2,0))</f>
        <v/>
      </c>
      <c r="J116" s="43"/>
      <c r="K116" s="82"/>
      <c r="L116" s="88" t="str">
        <f>IF(J116="","",VLOOKUP(J116,データ!$E$9:$F$96,2,0))</f>
        <v/>
      </c>
      <c r="M116" s="89" t="str">
        <f t="shared" si="1"/>
        <v/>
      </c>
      <c r="N116" s="43"/>
      <c r="O116" s="43"/>
      <c r="P116" s="43"/>
      <c r="Q116" s="43"/>
    </row>
    <row r="117" spans="1:17" x14ac:dyDescent="0.15">
      <c r="A117" s="52">
        <v>110</v>
      </c>
      <c r="B117" s="39"/>
      <c r="C117" s="39"/>
      <c r="D117" s="59"/>
      <c r="E117" s="54" t="str">
        <f>IF($D117="","",VLOOKUP($D117,参加者一覧!$C$8:$G$257,2,0))</f>
        <v/>
      </c>
      <c r="F117" s="54" t="str">
        <f>IF($D117="","",VLOOKUP($D117,参加者一覧!$C$8:$G$257,3,0))</f>
        <v/>
      </c>
      <c r="G117" s="54" t="str">
        <f>IF($D117="","",VLOOKUP($D117,参加者一覧!$C$8:$G$257,4,0))</f>
        <v/>
      </c>
      <c r="H117" s="80" t="str">
        <f>IF($D117="","",VLOOKUP($D117,参加者一覧!$C$8:$G$257,5,0))</f>
        <v/>
      </c>
      <c r="I117" s="81" t="str">
        <f>IF($H117="","",VLOOKUP($H117,データ!$A$10:$B$65,2,0))</f>
        <v/>
      </c>
      <c r="J117" s="43"/>
      <c r="K117" s="82"/>
      <c r="L117" s="88" t="str">
        <f>IF(J117="","",VLOOKUP(J117,データ!$E$9:$F$96,2,0))</f>
        <v/>
      </c>
      <c r="M117" s="89" t="str">
        <f t="shared" si="1"/>
        <v/>
      </c>
      <c r="N117" s="43"/>
      <c r="O117" s="43"/>
      <c r="P117" s="43"/>
      <c r="Q117" s="43"/>
    </row>
    <row r="118" spans="1:17" x14ac:dyDescent="0.15">
      <c r="A118" s="52">
        <v>111</v>
      </c>
      <c r="B118" s="39"/>
      <c r="C118" s="39"/>
      <c r="D118" s="59"/>
      <c r="E118" s="54" t="str">
        <f>IF($D118="","",VLOOKUP($D118,参加者一覧!$C$8:$G$257,2,0))</f>
        <v/>
      </c>
      <c r="F118" s="54" t="str">
        <f>IF($D118="","",VLOOKUP($D118,参加者一覧!$C$8:$G$257,3,0))</f>
        <v/>
      </c>
      <c r="G118" s="54" t="str">
        <f>IF($D118="","",VLOOKUP($D118,参加者一覧!$C$8:$G$257,4,0))</f>
        <v/>
      </c>
      <c r="H118" s="80" t="str">
        <f>IF($D118="","",VLOOKUP($D118,参加者一覧!$C$8:$G$257,5,0))</f>
        <v/>
      </c>
      <c r="I118" s="81" t="str">
        <f>IF($H118="","",VLOOKUP($H118,データ!$A$10:$B$65,2,0))</f>
        <v/>
      </c>
      <c r="J118" s="43"/>
      <c r="K118" s="82"/>
      <c r="L118" s="88" t="str">
        <f>IF(J118="","",VLOOKUP(J118,データ!$E$9:$F$96,2,0))</f>
        <v/>
      </c>
      <c r="M118" s="89" t="str">
        <f t="shared" si="1"/>
        <v/>
      </c>
      <c r="N118" s="43"/>
      <c r="O118" s="43"/>
      <c r="P118" s="43"/>
      <c r="Q118" s="43"/>
    </row>
    <row r="119" spans="1:17" x14ac:dyDescent="0.15">
      <c r="A119" s="52">
        <v>112</v>
      </c>
      <c r="B119" s="39"/>
      <c r="C119" s="39"/>
      <c r="D119" s="59"/>
      <c r="E119" s="54" t="str">
        <f>IF($D119="","",VLOOKUP($D119,参加者一覧!$C$8:$G$257,2,0))</f>
        <v/>
      </c>
      <c r="F119" s="54" t="str">
        <f>IF($D119="","",VLOOKUP($D119,参加者一覧!$C$8:$G$257,3,0))</f>
        <v/>
      </c>
      <c r="G119" s="54" t="str">
        <f>IF($D119="","",VLOOKUP($D119,参加者一覧!$C$8:$G$257,4,0))</f>
        <v/>
      </c>
      <c r="H119" s="80" t="str">
        <f>IF($D119="","",VLOOKUP($D119,参加者一覧!$C$8:$G$257,5,0))</f>
        <v/>
      </c>
      <c r="I119" s="81" t="str">
        <f>IF($H119="","",VLOOKUP($H119,データ!$A$10:$B$65,2,0))</f>
        <v/>
      </c>
      <c r="J119" s="43"/>
      <c r="K119" s="82"/>
      <c r="L119" s="88" t="str">
        <f>IF(J119="","",VLOOKUP(J119,データ!$E$9:$F$96,2,0))</f>
        <v/>
      </c>
      <c r="M119" s="89" t="str">
        <f t="shared" si="1"/>
        <v/>
      </c>
      <c r="N119" s="43"/>
      <c r="O119" s="43"/>
      <c r="P119" s="43"/>
      <c r="Q119" s="43"/>
    </row>
    <row r="120" spans="1:17" x14ac:dyDescent="0.15">
      <c r="A120" s="52">
        <v>113</v>
      </c>
      <c r="B120" s="39"/>
      <c r="C120" s="39"/>
      <c r="D120" s="59"/>
      <c r="E120" s="54" t="str">
        <f>IF($D120="","",VLOOKUP($D120,参加者一覧!$C$8:$G$257,2,0))</f>
        <v/>
      </c>
      <c r="F120" s="54" t="str">
        <f>IF($D120="","",VLOOKUP($D120,参加者一覧!$C$8:$G$257,3,0))</f>
        <v/>
      </c>
      <c r="G120" s="54" t="str">
        <f>IF($D120="","",VLOOKUP($D120,参加者一覧!$C$8:$G$257,4,0))</f>
        <v/>
      </c>
      <c r="H120" s="80" t="str">
        <f>IF($D120="","",VLOOKUP($D120,参加者一覧!$C$8:$G$257,5,0))</f>
        <v/>
      </c>
      <c r="I120" s="81" t="str">
        <f>IF($H120="","",VLOOKUP($H120,データ!$A$10:$B$65,2,0))</f>
        <v/>
      </c>
      <c r="J120" s="43"/>
      <c r="K120" s="82"/>
      <c r="L120" s="88" t="str">
        <f>IF(J120="","",VLOOKUP(J120,データ!$E$9:$F$96,2,0))</f>
        <v/>
      </c>
      <c r="M120" s="89" t="str">
        <f t="shared" si="1"/>
        <v/>
      </c>
      <c r="N120" s="43"/>
      <c r="O120" s="43"/>
      <c r="P120" s="43"/>
      <c r="Q120" s="43"/>
    </row>
    <row r="121" spans="1:17" x14ac:dyDescent="0.15">
      <c r="A121" s="52">
        <v>114</v>
      </c>
      <c r="B121" s="39"/>
      <c r="C121" s="39"/>
      <c r="D121" s="59"/>
      <c r="E121" s="54" t="str">
        <f>IF($D121="","",VLOOKUP($D121,参加者一覧!$C$8:$G$257,2,0))</f>
        <v/>
      </c>
      <c r="F121" s="54" t="str">
        <f>IF($D121="","",VLOOKUP($D121,参加者一覧!$C$8:$G$257,3,0))</f>
        <v/>
      </c>
      <c r="G121" s="54" t="str">
        <f>IF($D121="","",VLOOKUP($D121,参加者一覧!$C$8:$G$257,4,0))</f>
        <v/>
      </c>
      <c r="H121" s="80" t="str">
        <f>IF($D121="","",VLOOKUP($D121,参加者一覧!$C$8:$G$257,5,0))</f>
        <v/>
      </c>
      <c r="I121" s="81" t="str">
        <f>IF($H121="","",VLOOKUP($H121,データ!$A$10:$B$65,2,0))</f>
        <v/>
      </c>
      <c r="J121" s="43"/>
      <c r="K121" s="82"/>
      <c r="L121" s="88" t="str">
        <f>IF(J121="","",VLOOKUP(J121,データ!$E$9:$F$96,2,0))</f>
        <v/>
      </c>
      <c r="M121" s="89" t="str">
        <f t="shared" si="1"/>
        <v/>
      </c>
      <c r="N121" s="43"/>
      <c r="O121" s="43"/>
      <c r="P121" s="43"/>
      <c r="Q121" s="43"/>
    </row>
    <row r="122" spans="1:17" x14ac:dyDescent="0.15">
      <c r="A122" s="52">
        <v>115</v>
      </c>
      <c r="B122" s="39"/>
      <c r="C122" s="39"/>
      <c r="D122" s="59"/>
      <c r="E122" s="54" t="str">
        <f>IF($D122="","",VLOOKUP($D122,参加者一覧!$C$8:$G$257,2,0))</f>
        <v/>
      </c>
      <c r="F122" s="54" t="str">
        <f>IF($D122="","",VLOOKUP($D122,参加者一覧!$C$8:$G$257,3,0))</f>
        <v/>
      </c>
      <c r="G122" s="54" t="str">
        <f>IF($D122="","",VLOOKUP($D122,参加者一覧!$C$8:$G$257,4,0))</f>
        <v/>
      </c>
      <c r="H122" s="80" t="str">
        <f>IF($D122="","",VLOOKUP($D122,参加者一覧!$C$8:$G$257,5,0))</f>
        <v/>
      </c>
      <c r="I122" s="81" t="str">
        <f>IF($H122="","",VLOOKUP($H122,データ!$A$10:$B$65,2,0))</f>
        <v/>
      </c>
      <c r="J122" s="43"/>
      <c r="K122" s="82"/>
      <c r="L122" s="88" t="str">
        <f>IF(J122="","",VLOOKUP(J122,データ!$E$9:$F$96,2,0))</f>
        <v/>
      </c>
      <c r="M122" s="89" t="str">
        <f t="shared" si="1"/>
        <v/>
      </c>
      <c r="N122" s="43"/>
      <c r="O122" s="43"/>
      <c r="P122" s="43"/>
      <c r="Q122" s="43"/>
    </row>
    <row r="123" spans="1:17" x14ac:dyDescent="0.15">
      <c r="A123" s="52">
        <v>116</v>
      </c>
      <c r="B123" s="39"/>
      <c r="C123" s="39"/>
      <c r="D123" s="59"/>
      <c r="E123" s="54" t="str">
        <f>IF($D123="","",VLOOKUP($D123,参加者一覧!$C$8:$G$257,2,0))</f>
        <v/>
      </c>
      <c r="F123" s="54" t="str">
        <f>IF($D123="","",VLOOKUP($D123,参加者一覧!$C$8:$G$257,3,0))</f>
        <v/>
      </c>
      <c r="G123" s="54" t="str">
        <f>IF($D123="","",VLOOKUP($D123,参加者一覧!$C$8:$G$257,4,0))</f>
        <v/>
      </c>
      <c r="H123" s="80" t="str">
        <f>IF($D123="","",VLOOKUP($D123,参加者一覧!$C$8:$G$257,5,0))</f>
        <v/>
      </c>
      <c r="I123" s="81" t="str">
        <f>IF($H123="","",VLOOKUP($H123,データ!$A$10:$B$65,2,0))</f>
        <v/>
      </c>
      <c r="J123" s="43"/>
      <c r="K123" s="82"/>
      <c r="L123" s="88" t="str">
        <f>IF(J123="","",VLOOKUP(J123,データ!$E$9:$F$96,2,0))</f>
        <v/>
      </c>
      <c r="M123" s="89" t="str">
        <f t="shared" si="1"/>
        <v/>
      </c>
      <c r="N123" s="43"/>
      <c r="O123" s="43"/>
      <c r="P123" s="43"/>
      <c r="Q123" s="43"/>
    </row>
    <row r="124" spans="1:17" x14ac:dyDescent="0.15">
      <c r="A124" s="52">
        <v>117</v>
      </c>
      <c r="B124" s="39"/>
      <c r="C124" s="39"/>
      <c r="D124" s="59"/>
      <c r="E124" s="54" t="str">
        <f>IF($D124="","",VLOOKUP($D124,参加者一覧!$C$8:$G$257,2,0))</f>
        <v/>
      </c>
      <c r="F124" s="54" t="str">
        <f>IF($D124="","",VLOOKUP($D124,参加者一覧!$C$8:$G$257,3,0))</f>
        <v/>
      </c>
      <c r="G124" s="54" t="str">
        <f>IF($D124="","",VLOOKUP($D124,参加者一覧!$C$8:$G$257,4,0))</f>
        <v/>
      </c>
      <c r="H124" s="80" t="str">
        <f>IF($D124="","",VLOOKUP($D124,参加者一覧!$C$8:$G$257,5,0))</f>
        <v/>
      </c>
      <c r="I124" s="81" t="str">
        <f>IF($H124="","",VLOOKUP($H124,データ!$A$10:$B$65,2,0))</f>
        <v/>
      </c>
      <c r="J124" s="43"/>
      <c r="K124" s="82"/>
      <c r="L124" s="88" t="str">
        <f>IF(J124="","",VLOOKUP(J124,データ!$E$9:$F$96,2,0))</f>
        <v/>
      </c>
      <c r="M124" s="89" t="str">
        <f t="shared" si="1"/>
        <v/>
      </c>
      <c r="N124" s="43"/>
      <c r="O124" s="43"/>
      <c r="P124" s="43"/>
      <c r="Q124" s="43"/>
    </row>
    <row r="125" spans="1:17" x14ac:dyDescent="0.15">
      <c r="A125" s="52">
        <v>118</v>
      </c>
      <c r="B125" s="39"/>
      <c r="C125" s="39"/>
      <c r="D125" s="59"/>
      <c r="E125" s="54" t="str">
        <f>IF($D125="","",VLOOKUP($D125,参加者一覧!$C$8:$G$257,2,0))</f>
        <v/>
      </c>
      <c r="F125" s="54" t="str">
        <f>IF($D125="","",VLOOKUP($D125,参加者一覧!$C$8:$G$257,3,0))</f>
        <v/>
      </c>
      <c r="G125" s="54" t="str">
        <f>IF($D125="","",VLOOKUP($D125,参加者一覧!$C$8:$G$257,4,0))</f>
        <v/>
      </c>
      <c r="H125" s="80" t="str">
        <f>IF($D125="","",VLOOKUP($D125,参加者一覧!$C$8:$G$257,5,0))</f>
        <v/>
      </c>
      <c r="I125" s="81" t="str">
        <f>IF($H125="","",VLOOKUP($H125,データ!$A$10:$B$65,2,0))</f>
        <v/>
      </c>
      <c r="J125" s="43"/>
      <c r="K125" s="82"/>
      <c r="L125" s="88" t="str">
        <f>IF(J125="","",VLOOKUP(J125,データ!$E$9:$F$96,2,0))</f>
        <v/>
      </c>
      <c r="M125" s="89" t="str">
        <f t="shared" si="1"/>
        <v/>
      </c>
      <c r="N125" s="43"/>
      <c r="O125" s="43"/>
      <c r="P125" s="43"/>
      <c r="Q125" s="43"/>
    </row>
    <row r="126" spans="1:17" x14ac:dyDescent="0.15">
      <c r="A126" s="52">
        <v>119</v>
      </c>
      <c r="B126" s="39"/>
      <c r="C126" s="39"/>
      <c r="D126" s="59"/>
      <c r="E126" s="54" t="str">
        <f>IF($D126="","",VLOOKUP($D126,参加者一覧!$C$8:$G$257,2,0))</f>
        <v/>
      </c>
      <c r="F126" s="54" t="str">
        <f>IF($D126="","",VLOOKUP($D126,参加者一覧!$C$8:$G$257,3,0))</f>
        <v/>
      </c>
      <c r="G126" s="54" t="str">
        <f>IF($D126="","",VLOOKUP($D126,参加者一覧!$C$8:$G$257,4,0))</f>
        <v/>
      </c>
      <c r="H126" s="80" t="str">
        <f>IF($D126="","",VLOOKUP($D126,参加者一覧!$C$8:$G$257,5,0))</f>
        <v/>
      </c>
      <c r="I126" s="81" t="str">
        <f>IF($H126="","",VLOOKUP($H126,データ!$A$10:$B$65,2,0))</f>
        <v/>
      </c>
      <c r="J126" s="43"/>
      <c r="K126" s="82"/>
      <c r="L126" s="88" t="str">
        <f>IF(J126="","",VLOOKUP(J126,データ!$E$9:$F$96,2,0))</f>
        <v/>
      </c>
      <c r="M126" s="89" t="str">
        <f t="shared" si="1"/>
        <v/>
      </c>
      <c r="N126" s="43"/>
      <c r="O126" s="43"/>
      <c r="P126" s="43"/>
      <c r="Q126" s="43"/>
    </row>
    <row r="127" spans="1:17" x14ac:dyDescent="0.15">
      <c r="A127" s="52">
        <v>120</v>
      </c>
      <c r="B127" s="39"/>
      <c r="C127" s="39"/>
      <c r="D127" s="59"/>
      <c r="E127" s="54" t="str">
        <f>IF($D127="","",VLOOKUP($D127,参加者一覧!$C$8:$G$257,2,0))</f>
        <v/>
      </c>
      <c r="F127" s="54" t="str">
        <f>IF($D127="","",VLOOKUP($D127,参加者一覧!$C$8:$G$257,3,0))</f>
        <v/>
      </c>
      <c r="G127" s="54" t="str">
        <f>IF($D127="","",VLOOKUP($D127,参加者一覧!$C$8:$G$257,4,0))</f>
        <v/>
      </c>
      <c r="H127" s="80" t="str">
        <f>IF($D127="","",VLOOKUP($D127,参加者一覧!$C$8:$G$257,5,0))</f>
        <v/>
      </c>
      <c r="I127" s="81" t="str">
        <f>IF($H127="","",VLOOKUP($H127,データ!$A$10:$B$65,2,0))</f>
        <v/>
      </c>
      <c r="J127" s="43"/>
      <c r="K127" s="82"/>
      <c r="L127" s="88" t="str">
        <f>IF(J127="","",VLOOKUP(J127,データ!$E$9:$F$96,2,0))</f>
        <v/>
      </c>
      <c r="M127" s="89" t="str">
        <f t="shared" si="1"/>
        <v/>
      </c>
      <c r="N127" s="43"/>
      <c r="O127" s="43"/>
      <c r="P127" s="43"/>
      <c r="Q127" s="43"/>
    </row>
    <row r="128" spans="1:17" x14ac:dyDescent="0.15">
      <c r="A128" s="52">
        <v>121</v>
      </c>
      <c r="B128" s="39"/>
      <c r="C128" s="39"/>
      <c r="D128" s="59"/>
      <c r="E128" s="54" t="str">
        <f>IF($D128="","",VLOOKUP($D128,参加者一覧!$C$8:$G$257,2,0))</f>
        <v/>
      </c>
      <c r="F128" s="54" t="str">
        <f>IF($D128="","",VLOOKUP($D128,参加者一覧!$C$8:$G$257,3,0))</f>
        <v/>
      </c>
      <c r="G128" s="54" t="str">
        <f>IF($D128="","",VLOOKUP($D128,参加者一覧!$C$8:$G$257,4,0))</f>
        <v/>
      </c>
      <c r="H128" s="80" t="str">
        <f>IF($D128="","",VLOOKUP($D128,参加者一覧!$C$8:$G$257,5,0))</f>
        <v/>
      </c>
      <c r="I128" s="81" t="str">
        <f>IF($H128="","",VLOOKUP($H128,データ!$A$10:$B$65,2,0))</f>
        <v/>
      </c>
      <c r="J128" s="43"/>
      <c r="K128" s="82"/>
      <c r="L128" s="88" t="str">
        <f>IF(J128="","",VLOOKUP(J128,データ!$E$9:$F$96,2,0))</f>
        <v/>
      </c>
      <c r="M128" s="89" t="str">
        <f t="shared" si="1"/>
        <v/>
      </c>
      <c r="N128" s="43"/>
      <c r="O128" s="43"/>
      <c r="P128" s="43"/>
      <c r="Q128" s="43"/>
    </row>
    <row r="129" spans="1:17" x14ac:dyDescent="0.15">
      <c r="A129" s="52">
        <v>122</v>
      </c>
      <c r="B129" s="39"/>
      <c r="C129" s="39"/>
      <c r="D129" s="59"/>
      <c r="E129" s="54" t="str">
        <f>IF($D129="","",VLOOKUP($D129,参加者一覧!$C$8:$G$257,2,0))</f>
        <v/>
      </c>
      <c r="F129" s="54" t="str">
        <f>IF($D129="","",VLOOKUP($D129,参加者一覧!$C$8:$G$257,3,0))</f>
        <v/>
      </c>
      <c r="G129" s="54" t="str">
        <f>IF($D129="","",VLOOKUP($D129,参加者一覧!$C$8:$G$257,4,0))</f>
        <v/>
      </c>
      <c r="H129" s="80" t="str">
        <f>IF($D129="","",VLOOKUP($D129,参加者一覧!$C$8:$G$257,5,0))</f>
        <v/>
      </c>
      <c r="I129" s="81" t="str">
        <f>IF($H129="","",VLOOKUP($H129,データ!$A$10:$B$65,2,0))</f>
        <v/>
      </c>
      <c r="J129" s="43"/>
      <c r="K129" s="82"/>
      <c r="L129" s="88" t="str">
        <f>IF(J129="","",VLOOKUP(J129,データ!$E$9:$F$96,2,0))</f>
        <v/>
      </c>
      <c r="M129" s="89" t="str">
        <f t="shared" si="1"/>
        <v/>
      </c>
      <c r="N129" s="43"/>
      <c r="O129" s="43"/>
      <c r="P129" s="43"/>
      <c r="Q129" s="43"/>
    </row>
    <row r="130" spans="1:17" x14ac:dyDescent="0.15">
      <c r="A130" s="52">
        <v>123</v>
      </c>
      <c r="B130" s="39"/>
      <c r="C130" s="39"/>
      <c r="D130" s="59"/>
      <c r="E130" s="54" t="str">
        <f>IF($D130="","",VLOOKUP($D130,参加者一覧!$C$8:$G$257,2,0))</f>
        <v/>
      </c>
      <c r="F130" s="54" t="str">
        <f>IF($D130="","",VLOOKUP($D130,参加者一覧!$C$8:$G$257,3,0))</f>
        <v/>
      </c>
      <c r="G130" s="54" t="str">
        <f>IF($D130="","",VLOOKUP($D130,参加者一覧!$C$8:$G$257,4,0))</f>
        <v/>
      </c>
      <c r="H130" s="80" t="str">
        <f>IF($D130="","",VLOOKUP($D130,参加者一覧!$C$8:$G$257,5,0))</f>
        <v/>
      </c>
      <c r="I130" s="81" t="str">
        <f>IF($H130="","",VLOOKUP($H130,データ!$A$10:$B$65,2,0))</f>
        <v/>
      </c>
      <c r="J130" s="43"/>
      <c r="K130" s="82"/>
      <c r="L130" s="88" t="str">
        <f>IF(J130="","",VLOOKUP(J130,データ!$E$9:$F$96,2,0))</f>
        <v/>
      </c>
      <c r="M130" s="89" t="str">
        <f t="shared" si="1"/>
        <v/>
      </c>
      <c r="N130" s="43"/>
      <c r="O130" s="43"/>
      <c r="P130" s="43"/>
      <c r="Q130" s="43"/>
    </row>
    <row r="131" spans="1:17" x14ac:dyDescent="0.15">
      <c r="A131" s="52">
        <v>124</v>
      </c>
      <c r="B131" s="39"/>
      <c r="C131" s="39"/>
      <c r="D131" s="59"/>
      <c r="E131" s="54" t="str">
        <f>IF($D131="","",VLOOKUP($D131,参加者一覧!$C$8:$G$257,2,0))</f>
        <v/>
      </c>
      <c r="F131" s="54" t="str">
        <f>IF($D131="","",VLOOKUP($D131,参加者一覧!$C$8:$G$257,3,0))</f>
        <v/>
      </c>
      <c r="G131" s="54" t="str">
        <f>IF($D131="","",VLOOKUP($D131,参加者一覧!$C$8:$G$257,4,0))</f>
        <v/>
      </c>
      <c r="H131" s="80" t="str">
        <f>IF($D131="","",VLOOKUP($D131,参加者一覧!$C$8:$G$257,5,0))</f>
        <v/>
      </c>
      <c r="I131" s="81" t="str">
        <f>IF($H131="","",VLOOKUP($H131,データ!$A$10:$B$65,2,0))</f>
        <v/>
      </c>
      <c r="J131" s="43"/>
      <c r="K131" s="82"/>
      <c r="L131" s="88" t="str">
        <f>IF(J131="","",VLOOKUP(J131,データ!$E$9:$F$96,2,0))</f>
        <v/>
      </c>
      <c r="M131" s="89" t="str">
        <f t="shared" si="1"/>
        <v/>
      </c>
      <c r="N131" s="43"/>
      <c r="O131" s="43"/>
      <c r="P131" s="43"/>
      <c r="Q131" s="43"/>
    </row>
    <row r="132" spans="1:17" x14ac:dyDescent="0.15">
      <c r="A132" s="52">
        <v>125</v>
      </c>
      <c r="B132" s="39"/>
      <c r="C132" s="39"/>
      <c r="D132" s="59"/>
      <c r="E132" s="54" t="str">
        <f>IF($D132="","",VLOOKUP($D132,参加者一覧!$C$8:$G$257,2,0))</f>
        <v/>
      </c>
      <c r="F132" s="54" t="str">
        <f>IF($D132="","",VLOOKUP($D132,参加者一覧!$C$8:$G$257,3,0))</f>
        <v/>
      </c>
      <c r="G132" s="54" t="str">
        <f>IF($D132="","",VLOOKUP($D132,参加者一覧!$C$8:$G$257,4,0))</f>
        <v/>
      </c>
      <c r="H132" s="80" t="str">
        <f>IF($D132="","",VLOOKUP($D132,参加者一覧!$C$8:$G$257,5,0))</f>
        <v/>
      </c>
      <c r="I132" s="81" t="str">
        <f>IF($H132="","",VLOOKUP($H132,データ!$A$10:$B$65,2,0))</f>
        <v/>
      </c>
      <c r="J132" s="43"/>
      <c r="K132" s="82"/>
      <c r="L132" s="88" t="str">
        <f>IF(J132="","",VLOOKUP(J132,データ!$E$9:$F$96,2,0))</f>
        <v/>
      </c>
      <c r="M132" s="89" t="str">
        <f t="shared" si="1"/>
        <v/>
      </c>
      <c r="N132" s="43"/>
      <c r="O132" s="43"/>
      <c r="P132" s="43"/>
      <c r="Q132" s="43"/>
    </row>
    <row r="133" spans="1:17" x14ac:dyDescent="0.15">
      <c r="A133" s="52">
        <v>126</v>
      </c>
      <c r="B133" s="39"/>
      <c r="C133" s="39"/>
      <c r="D133" s="59"/>
      <c r="E133" s="54" t="str">
        <f>IF($D133="","",VLOOKUP($D133,参加者一覧!$C$8:$G$257,2,0))</f>
        <v/>
      </c>
      <c r="F133" s="54" t="str">
        <f>IF($D133="","",VLOOKUP($D133,参加者一覧!$C$8:$G$257,3,0))</f>
        <v/>
      </c>
      <c r="G133" s="54" t="str">
        <f>IF($D133="","",VLOOKUP($D133,参加者一覧!$C$8:$G$257,4,0))</f>
        <v/>
      </c>
      <c r="H133" s="80" t="str">
        <f>IF($D133="","",VLOOKUP($D133,参加者一覧!$C$8:$G$257,5,0))</f>
        <v/>
      </c>
      <c r="I133" s="81" t="str">
        <f>IF($H133="","",VLOOKUP($H133,データ!$A$10:$B$65,2,0))</f>
        <v/>
      </c>
      <c r="J133" s="43"/>
      <c r="K133" s="82"/>
      <c r="L133" s="88" t="str">
        <f>IF(J133="","",VLOOKUP(J133,データ!$E$9:$F$96,2,0))</f>
        <v/>
      </c>
      <c r="M133" s="89" t="str">
        <f t="shared" si="1"/>
        <v/>
      </c>
      <c r="N133" s="43"/>
      <c r="O133" s="43"/>
      <c r="P133" s="43"/>
      <c r="Q133" s="43"/>
    </row>
    <row r="134" spans="1:17" x14ac:dyDescent="0.15">
      <c r="A134" s="52">
        <v>127</v>
      </c>
      <c r="B134" s="39"/>
      <c r="C134" s="39"/>
      <c r="D134" s="59"/>
      <c r="E134" s="54" t="str">
        <f>IF($D134="","",VLOOKUP($D134,参加者一覧!$C$8:$G$257,2,0))</f>
        <v/>
      </c>
      <c r="F134" s="54" t="str">
        <f>IF($D134="","",VLOOKUP($D134,参加者一覧!$C$8:$G$257,3,0))</f>
        <v/>
      </c>
      <c r="G134" s="54" t="str">
        <f>IF($D134="","",VLOOKUP($D134,参加者一覧!$C$8:$G$257,4,0))</f>
        <v/>
      </c>
      <c r="H134" s="80" t="str">
        <f>IF($D134="","",VLOOKUP($D134,参加者一覧!$C$8:$G$257,5,0))</f>
        <v/>
      </c>
      <c r="I134" s="81" t="str">
        <f>IF($H134="","",VLOOKUP($H134,データ!$A$10:$B$65,2,0))</f>
        <v/>
      </c>
      <c r="J134" s="43"/>
      <c r="K134" s="82"/>
      <c r="L134" s="88" t="str">
        <f>IF(J134="","",VLOOKUP(J134,データ!$E$9:$F$96,2,0))</f>
        <v/>
      </c>
      <c r="M134" s="89" t="str">
        <f t="shared" si="1"/>
        <v/>
      </c>
      <c r="N134" s="43"/>
      <c r="O134" s="43"/>
      <c r="P134" s="43"/>
      <c r="Q134" s="43"/>
    </row>
    <row r="135" spans="1:17" x14ac:dyDescent="0.15">
      <c r="A135" s="52">
        <v>128</v>
      </c>
      <c r="B135" s="39"/>
      <c r="C135" s="39"/>
      <c r="D135" s="59"/>
      <c r="E135" s="54" t="str">
        <f>IF($D135="","",VLOOKUP($D135,参加者一覧!$C$8:$G$257,2,0))</f>
        <v/>
      </c>
      <c r="F135" s="54" t="str">
        <f>IF($D135="","",VLOOKUP($D135,参加者一覧!$C$8:$G$257,3,0))</f>
        <v/>
      </c>
      <c r="G135" s="54" t="str">
        <f>IF($D135="","",VLOOKUP($D135,参加者一覧!$C$8:$G$257,4,0))</f>
        <v/>
      </c>
      <c r="H135" s="80" t="str">
        <f>IF($D135="","",VLOOKUP($D135,参加者一覧!$C$8:$G$257,5,0))</f>
        <v/>
      </c>
      <c r="I135" s="81" t="str">
        <f>IF($H135="","",VLOOKUP($H135,データ!$A$10:$B$65,2,0))</f>
        <v/>
      </c>
      <c r="J135" s="43"/>
      <c r="K135" s="82"/>
      <c r="L135" s="88" t="str">
        <f>IF(J135="","",VLOOKUP(J135,データ!$E$9:$F$96,2,0))</f>
        <v/>
      </c>
      <c r="M135" s="89" t="str">
        <f t="shared" si="1"/>
        <v/>
      </c>
      <c r="N135" s="43"/>
      <c r="O135" s="43"/>
      <c r="P135" s="43"/>
      <c r="Q135" s="43"/>
    </row>
    <row r="136" spans="1:17" x14ac:dyDescent="0.15">
      <c r="A136" s="52">
        <v>129</v>
      </c>
      <c r="B136" s="39"/>
      <c r="C136" s="39"/>
      <c r="D136" s="59"/>
      <c r="E136" s="54" t="str">
        <f>IF($D136="","",VLOOKUP($D136,参加者一覧!$C$8:$G$257,2,0))</f>
        <v/>
      </c>
      <c r="F136" s="54" t="str">
        <f>IF($D136="","",VLOOKUP($D136,参加者一覧!$C$8:$G$257,3,0))</f>
        <v/>
      </c>
      <c r="G136" s="54" t="str">
        <f>IF($D136="","",VLOOKUP($D136,参加者一覧!$C$8:$G$257,4,0))</f>
        <v/>
      </c>
      <c r="H136" s="80" t="str">
        <f>IF($D136="","",VLOOKUP($D136,参加者一覧!$C$8:$G$257,5,0))</f>
        <v/>
      </c>
      <c r="I136" s="81" t="str">
        <f>IF($H136="","",VLOOKUP($H136,データ!$A$10:$B$65,2,0))</f>
        <v/>
      </c>
      <c r="J136" s="43"/>
      <c r="K136" s="82"/>
      <c r="L136" s="88" t="str">
        <f>IF(J136="","",VLOOKUP(J136,データ!$E$9:$F$96,2,0))</f>
        <v/>
      </c>
      <c r="M136" s="89" t="str">
        <f t="shared" si="1"/>
        <v/>
      </c>
      <c r="N136" s="43"/>
      <c r="O136" s="43"/>
      <c r="P136" s="43"/>
      <c r="Q136" s="43"/>
    </row>
    <row r="137" spans="1:17" x14ac:dyDescent="0.15">
      <c r="A137" s="52">
        <v>130</v>
      </c>
      <c r="B137" s="39"/>
      <c r="C137" s="39"/>
      <c r="D137" s="59"/>
      <c r="E137" s="54" t="str">
        <f>IF($D137="","",VLOOKUP($D137,参加者一覧!$C$8:$G$257,2,0))</f>
        <v/>
      </c>
      <c r="F137" s="54" t="str">
        <f>IF($D137="","",VLOOKUP($D137,参加者一覧!$C$8:$G$257,3,0))</f>
        <v/>
      </c>
      <c r="G137" s="54" t="str">
        <f>IF($D137="","",VLOOKUP($D137,参加者一覧!$C$8:$G$257,4,0))</f>
        <v/>
      </c>
      <c r="H137" s="80" t="str">
        <f>IF($D137="","",VLOOKUP($D137,参加者一覧!$C$8:$G$257,5,0))</f>
        <v/>
      </c>
      <c r="I137" s="81" t="str">
        <f>IF($H137="","",VLOOKUP($H137,データ!$A$10:$B$65,2,0))</f>
        <v/>
      </c>
      <c r="J137" s="43"/>
      <c r="K137" s="82"/>
      <c r="L137" s="88" t="str">
        <f>IF(J137="","",VLOOKUP(J137,データ!$E$9:$F$96,2,0))</f>
        <v/>
      </c>
      <c r="M137" s="89" t="str">
        <f t="shared" ref="M137:M200" si="2">IF(K137="","",ROUND(K137/L137,3))</f>
        <v/>
      </c>
      <c r="N137" s="43"/>
      <c r="O137" s="43"/>
      <c r="P137" s="43"/>
      <c r="Q137" s="43"/>
    </row>
    <row r="138" spans="1:17" x14ac:dyDescent="0.15">
      <c r="A138" s="52">
        <v>131</v>
      </c>
      <c r="B138" s="39"/>
      <c r="C138" s="39"/>
      <c r="D138" s="59"/>
      <c r="E138" s="54" t="str">
        <f>IF($D138="","",VLOOKUP($D138,参加者一覧!$C$8:$G$257,2,0))</f>
        <v/>
      </c>
      <c r="F138" s="54" t="str">
        <f>IF($D138="","",VLOOKUP($D138,参加者一覧!$C$8:$G$257,3,0))</f>
        <v/>
      </c>
      <c r="G138" s="54" t="str">
        <f>IF($D138="","",VLOOKUP($D138,参加者一覧!$C$8:$G$257,4,0))</f>
        <v/>
      </c>
      <c r="H138" s="80" t="str">
        <f>IF($D138="","",VLOOKUP($D138,参加者一覧!$C$8:$G$257,5,0))</f>
        <v/>
      </c>
      <c r="I138" s="81" t="str">
        <f>IF($H138="","",VLOOKUP($H138,データ!$A$10:$B$65,2,0))</f>
        <v/>
      </c>
      <c r="J138" s="43"/>
      <c r="K138" s="82"/>
      <c r="L138" s="88" t="str">
        <f>IF(J138="","",VLOOKUP(J138,データ!$E$9:$F$96,2,0))</f>
        <v/>
      </c>
      <c r="M138" s="89" t="str">
        <f t="shared" si="2"/>
        <v/>
      </c>
      <c r="N138" s="43"/>
      <c r="O138" s="43"/>
      <c r="P138" s="43"/>
      <c r="Q138" s="43"/>
    </row>
    <row r="139" spans="1:17" x14ac:dyDescent="0.15">
      <c r="A139" s="52">
        <v>132</v>
      </c>
      <c r="B139" s="39"/>
      <c r="C139" s="39"/>
      <c r="D139" s="59"/>
      <c r="E139" s="54" t="str">
        <f>IF($D139="","",VLOOKUP($D139,参加者一覧!$C$8:$G$257,2,0))</f>
        <v/>
      </c>
      <c r="F139" s="54" t="str">
        <f>IF($D139="","",VLOOKUP($D139,参加者一覧!$C$8:$G$257,3,0))</f>
        <v/>
      </c>
      <c r="G139" s="54" t="str">
        <f>IF($D139="","",VLOOKUP($D139,参加者一覧!$C$8:$G$257,4,0))</f>
        <v/>
      </c>
      <c r="H139" s="80" t="str">
        <f>IF($D139="","",VLOOKUP($D139,参加者一覧!$C$8:$G$257,5,0))</f>
        <v/>
      </c>
      <c r="I139" s="81" t="str">
        <f>IF($H139="","",VLOOKUP($H139,データ!$A$10:$B$65,2,0))</f>
        <v/>
      </c>
      <c r="J139" s="43"/>
      <c r="K139" s="82"/>
      <c r="L139" s="88" t="str">
        <f>IF(J139="","",VLOOKUP(J139,データ!$E$9:$F$96,2,0))</f>
        <v/>
      </c>
      <c r="M139" s="89" t="str">
        <f t="shared" si="2"/>
        <v/>
      </c>
      <c r="N139" s="43"/>
      <c r="O139" s="43"/>
      <c r="P139" s="43"/>
      <c r="Q139" s="43"/>
    </row>
    <row r="140" spans="1:17" x14ac:dyDescent="0.15">
      <c r="A140" s="52">
        <v>133</v>
      </c>
      <c r="B140" s="39"/>
      <c r="C140" s="39"/>
      <c r="D140" s="59"/>
      <c r="E140" s="54" t="str">
        <f>IF($D140="","",VLOOKUP($D140,参加者一覧!$C$8:$G$257,2,0))</f>
        <v/>
      </c>
      <c r="F140" s="54" t="str">
        <f>IF($D140="","",VLOOKUP($D140,参加者一覧!$C$8:$G$257,3,0))</f>
        <v/>
      </c>
      <c r="G140" s="54" t="str">
        <f>IF($D140="","",VLOOKUP($D140,参加者一覧!$C$8:$G$257,4,0))</f>
        <v/>
      </c>
      <c r="H140" s="80" t="str">
        <f>IF($D140="","",VLOOKUP($D140,参加者一覧!$C$8:$G$257,5,0))</f>
        <v/>
      </c>
      <c r="I140" s="81" t="str">
        <f>IF($H140="","",VLOOKUP($H140,データ!$A$10:$B$65,2,0))</f>
        <v/>
      </c>
      <c r="J140" s="43"/>
      <c r="K140" s="82"/>
      <c r="L140" s="88" t="str">
        <f>IF(J140="","",VLOOKUP(J140,データ!$E$9:$F$96,2,0))</f>
        <v/>
      </c>
      <c r="M140" s="89" t="str">
        <f t="shared" si="2"/>
        <v/>
      </c>
      <c r="N140" s="43"/>
      <c r="O140" s="43"/>
      <c r="P140" s="43"/>
      <c r="Q140" s="43"/>
    </row>
    <row r="141" spans="1:17" x14ac:dyDescent="0.15">
      <c r="A141" s="52">
        <v>134</v>
      </c>
      <c r="B141" s="39"/>
      <c r="C141" s="39"/>
      <c r="D141" s="59"/>
      <c r="E141" s="54" t="str">
        <f>IF($D141="","",VLOOKUP($D141,参加者一覧!$C$8:$G$257,2,0))</f>
        <v/>
      </c>
      <c r="F141" s="54" t="str">
        <f>IF($D141="","",VLOOKUP($D141,参加者一覧!$C$8:$G$257,3,0))</f>
        <v/>
      </c>
      <c r="G141" s="54" t="str">
        <f>IF($D141="","",VLOOKUP($D141,参加者一覧!$C$8:$G$257,4,0))</f>
        <v/>
      </c>
      <c r="H141" s="80" t="str">
        <f>IF($D141="","",VLOOKUP($D141,参加者一覧!$C$8:$G$257,5,0))</f>
        <v/>
      </c>
      <c r="I141" s="81" t="str">
        <f>IF($H141="","",VLOOKUP($H141,データ!$A$10:$B$65,2,0))</f>
        <v/>
      </c>
      <c r="J141" s="43"/>
      <c r="K141" s="82"/>
      <c r="L141" s="88" t="str">
        <f>IF(J141="","",VLOOKUP(J141,データ!$E$9:$F$96,2,0))</f>
        <v/>
      </c>
      <c r="M141" s="89" t="str">
        <f t="shared" si="2"/>
        <v/>
      </c>
      <c r="N141" s="43"/>
      <c r="O141" s="43"/>
      <c r="P141" s="43"/>
      <c r="Q141" s="43"/>
    </row>
    <row r="142" spans="1:17" x14ac:dyDescent="0.15">
      <c r="A142" s="52">
        <v>135</v>
      </c>
      <c r="B142" s="39"/>
      <c r="C142" s="39"/>
      <c r="D142" s="59"/>
      <c r="E142" s="54" t="str">
        <f>IF($D142="","",VLOOKUP($D142,参加者一覧!$C$8:$G$257,2,0))</f>
        <v/>
      </c>
      <c r="F142" s="54" t="str">
        <f>IF($D142="","",VLOOKUP($D142,参加者一覧!$C$8:$G$257,3,0))</f>
        <v/>
      </c>
      <c r="G142" s="54" t="str">
        <f>IF($D142="","",VLOOKUP($D142,参加者一覧!$C$8:$G$257,4,0))</f>
        <v/>
      </c>
      <c r="H142" s="80" t="str">
        <f>IF($D142="","",VLOOKUP($D142,参加者一覧!$C$8:$G$257,5,0))</f>
        <v/>
      </c>
      <c r="I142" s="81" t="str">
        <f>IF($H142="","",VLOOKUP($H142,データ!$A$10:$B$65,2,0))</f>
        <v/>
      </c>
      <c r="J142" s="43"/>
      <c r="K142" s="82"/>
      <c r="L142" s="88" t="str">
        <f>IF(J142="","",VLOOKUP(J142,データ!$E$9:$F$96,2,0))</f>
        <v/>
      </c>
      <c r="M142" s="89" t="str">
        <f t="shared" si="2"/>
        <v/>
      </c>
      <c r="N142" s="43"/>
      <c r="O142" s="43"/>
      <c r="P142" s="43"/>
      <c r="Q142" s="43"/>
    </row>
    <row r="143" spans="1:17" x14ac:dyDescent="0.15">
      <c r="A143" s="52">
        <v>136</v>
      </c>
      <c r="B143" s="39"/>
      <c r="C143" s="39"/>
      <c r="D143" s="59"/>
      <c r="E143" s="54" t="str">
        <f>IF($D143="","",VLOOKUP($D143,参加者一覧!$C$8:$G$257,2,0))</f>
        <v/>
      </c>
      <c r="F143" s="54" t="str">
        <f>IF($D143="","",VLOOKUP($D143,参加者一覧!$C$8:$G$257,3,0))</f>
        <v/>
      </c>
      <c r="G143" s="54" t="str">
        <f>IF($D143="","",VLOOKUP($D143,参加者一覧!$C$8:$G$257,4,0))</f>
        <v/>
      </c>
      <c r="H143" s="80" t="str">
        <f>IF($D143="","",VLOOKUP($D143,参加者一覧!$C$8:$G$257,5,0))</f>
        <v/>
      </c>
      <c r="I143" s="81" t="str">
        <f>IF($H143="","",VLOOKUP($H143,データ!$A$10:$B$65,2,0))</f>
        <v/>
      </c>
      <c r="J143" s="43"/>
      <c r="K143" s="82"/>
      <c r="L143" s="88" t="str">
        <f>IF(J143="","",VLOOKUP(J143,データ!$E$9:$F$96,2,0))</f>
        <v/>
      </c>
      <c r="M143" s="89" t="str">
        <f t="shared" si="2"/>
        <v/>
      </c>
      <c r="N143" s="43"/>
      <c r="O143" s="43"/>
      <c r="P143" s="43"/>
      <c r="Q143" s="43"/>
    </row>
    <row r="144" spans="1:17" x14ac:dyDescent="0.15">
      <c r="A144" s="52">
        <v>137</v>
      </c>
      <c r="B144" s="39"/>
      <c r="C144" s="39"/>
      <c r="D144" s="59"/>
      <c r="E144" s="54" t="str">
        <f>IF($D144="","",VLOOKUP($D144,参加者一覧!$C$8:$G$257,2,0))</f>
        <v/>
      </c>
      <c r="F144" s="54" t="str">
        <f>IF($D144="","",VLOOKUP($D144,参加者一覧!$C$8:$G$257,3,0))</f>
        <v/>
      </c>
      <c r="G144" s="54" t="str">
        <f>IF($D144="","",VLOOKUP($D144,参加者一覧!$C$8:$G$257,4,0))</f>
        <v/>
      </c>
      <c r="H144" s="80" t="str">
        <f>IF($D144="","",VLOOKUP($D144,参加者一覧!$C$8:$G$257,5,0))</f>
        <v/>
      </c>
      <c r="I144" s="81" t="str">
        <f>IF($H144="","",VLOOKUP($H144,データ!$A$10:$B$65,2,0))</f>
        <v/>
      </c>
      <c r="J144" s="43"/>
      <c r="K144" s="82"/>
      <c r="L144" s="88" t="str">
        <f>IF(J144="","",VLOOKUP(J144,データ!$E$9:$F$96,2,0))</f>
        <v/>
      </c>
      <c r="M144" s="89" t="str">
        <f t="shared" si="2"/>
        <v/>
      </c>
      <c r="N144" s="43"/>
      <c r="O144" s="43"/>
      <c r="P144" s="43"/>
      <c r="Q144" s="43"/>
    </row>
    <row r="145" spans="1:17" x14ac:dyDescent="0.15">
      <c r="A145" s="52">
        <v>138</v>
      </c>
      <c r="B145" s="39"/>
      <c r="C145" s="39"/>
      <c r="D145" s="59"/>
      <c r="E145" s="54" t="str">
        <f>IF($D145="","",VLOOKUP($D145,参加者一覧!$C$8:$G$257,2,0))</f>
        <v/>
      </c>
      <c r="F145" s="54" t="str">
        <f>IF($D145="","",VLOOKUP($D145,参加者一覧!$C$8:$G$257,3,0))</f>
        <v/>
      </c>
      <c r="G145" s="54" t="str">
        <f>IF($D145="","",VLOOKUP($D145,参加者一覧!$C$8:$G$257,4,0))</f>
        <v/>
      </c>
      <c r="H145" s="80" t="str">
        <f>IF($D145="","",VLOOKUP($D145,参加者一覧!$C$8:$G$257,5,0))</f>
        <v/>
      </c>
      <c r="I145" s="81" t="str">
        <f>IF($H145="","",VLOOKUP($H145,データ!$A$10:$B$65,2,0))</f>
        <v/>
      </c>
      <c r="J145" s="43"/>
      <c r="K145" s="82"/>
      <c r="L145" s="88" t="str">
        <f>IF(J145="","",VLOOKUP(J145,データ!$E$9:$F$96,2,0))</f>
        <v/>
      </c>
      <c r="M145" s="89" t="str">
        <f t="shared" si="2"/>
        <v/>
      </c>
      <c r="N145" s="43"/>
      <c r="O145" s="43"/>
      <c r="P145" s="43"/>
      <c r="Q145" s="43"/>
    </row>
    <row r="146" spans="1:17" x14ac:dyDescent="0.15">
      <c r="A146" s="52">
        <v>139</v>
      </c>
      <c r="B146" s="39"/>
      <c r="C146" s="39"/>
      <c r="D146" s="59"/>
      <c r="E146" s="54" t="str">
        <f>IF($D146="","",VLOOKUP($D146,参加者一覧!$C$8:$G$257,2,0))</f>
        <v/>
      </c>
      <c r="F146" s="54" t="str">
        <f>IF($D146="","",VLOOKUP($D146,参加者一覧!$C$8:$G$257,3,0))</f>
        <v/>
      </c>
      <c r="G146" s="54" t="str">
        <f>IF($D146="","",VLOOKUP($D146,参加者一覧!$C$8:$G$257,4,0))</f>
        <v/>
      </c>
      <c r="H146" s="80" t="str">
        <f>IF($D146="","",VLOOKUP($D146,参加者一覧!$C$8:$G$257,5,0))</f>
        <v/>
      </c>
      <c r="I146" s="81" t="str">
        <f>IF($H146="","",VLOOKUP($H146,データ!$A$10:$B$65,2,0))</f>
        <v/>
      </c>
      <c r="J146" s="43"/>
      <c r="K146" s="82"/>
      <c r="L146" s="88" t="str">
        <f>IF(J146="","",VLOOKUP(J146,データ!$E$9:$F$96,2,0))</f>
        <v/>
      </c>
      <c r="M146" s="89" t="str">
        <f t="shared" si="2"/>
        <v/>
      </c>
      <c r="N146" s="43"/>
      <c r="O146" s="43"/>
      <c r="P146" s="43"/>
      <c r="Q146" s="43"/>
    </row>
    <row r="147" spans="1:17" x14ac:dyDescent="0.15">
      <c r="A147" s="52">
        <v>140</v>
      </c>
      <c r="B147" s="39"/>
      <c r="C147" s="39"/>
      <c r="D147" s="59"/>
      <c r="E147" s="54" t="str">
        <f>IF($D147="","",VLOOKUP($D147,参加者一覧!$C$8:$G$257,2,0))</f>
        <v/>
      </c>
      <c r="F147" s="54" t="str">
        <f>IF($D147="","",VLOOKUP($D147,参加者一覧!$C$8:$G$257,3,0))</f>
        <v/>
      </c>
      <c r="G147" s="54" t="str">
        <f>IF($D147="","",VLOOKUP($D147,参加者一覧!$C$8:$G$257,4,0))</f>
        <v/>
      </c>
      <c r="H147" s="80" t="str">
        <f>IF($D147="","",VLOOKUP($D147,参加者一覧!$C$8:$G$257,5,0))</f>
        <v/>
      </c>
      <c r="I147" s="81" t="str">
        <f>IF($H147="","",VLOOKUP($H147,データ!$A$10:$B$65,2,0))</f>
        <v/>
      </c>
      <c r="J147" s="43"/>
      <c r="K147" s="82"/>
      <c r="L147" s="88" t="str">
        <f>IF(J147="","",VLOOKUP(J147,データ!$E$9:$F$96,2,0))</f>
        <v/>
      </c>
      <c r="M147" s="89" t="str">
        <f t="shared" si="2"/>
        <v/>
      </c>
      <c r="N147" s="43"/>
      <c r="O147" s="43"/>
      <c r="P147" s="43"/>
      <c r="Q147" s="43"/>
    </row>
    <row r="148" spans="1:17" x14ac:dyDescent="0.15">
      <c r="A148" s="52">
        <v>141</v>
      </c>
      <c r="B148" s="39"/>
      <c r="C148" s="39"/>
      <c r="D148" s="59"/>
      <c r="E148" s="54" t="str">
        <f>IF($D148="","",VLOOKUP($D148,参加者一覧!$C$8:$G$257,2,0))</f>
        <v/>
      </c>
      <c r="F148" s="54" t="str">
        <f>IF($D148="","",VLOOKUP($D148,参加者一覧!$C$8:$G$257,3,0))</f>
        <v/>
      </c>
      <c r="G148" s="54" t="str">
        <f>IF($D148="","",VLOOKUP($D148,参加者一覧!$C$8:$G$257,4,0))</f>
        <v/>
      </c>
      <c r="H148" s="80" t="str">
        <f>IF($D148="","",VLOOKUP($D148,参加者一覧!$C$8:$G$257,5,0))</f>
        <v/>
      </c>
      <c r="I148" s="81" t="str">
        <f>IF($H148="","",VLOOKUP($H148,データ!$A$10:$B$65,2,0))</f>
        <v/>
      </c>
      <c r="J148" s="43"/>
      <c r="K148" s="82"/>
      <c r="L148" s="88" t="str">
        <f>IF(J148="","",VLOOKUP(J148,データ!$E$9:$F$96,2,0))</f>
        <v/>
      </c>
      <c r="M148" s="89" t="str">
        <f t="shared" si="2"/>
        <v/>
      </c>
      <c r="N148" s="43"/>
      <c r="O148" s="43"/>
      <c r="P148" s="43"/>
      <c r="Q148" s="43"/>
    </row>
    <row r="149" spans="1:17" x14ac:dyDescent="0.15">
      <c r="A149" s="52">
        <v>142</v>
      </c>
      <c r="B149" s="39"/>
      <c r="C149" s="39"/>
      <c r="D149" s="59"/>
      <c r="E149" s="54" t="str">
        <f>IF($D149="","",VLOOKUP($D149,参加者一覧!$C$8:$G$257,2,0))</f>
        <v/>
      </c>
      <c r="F149" s="54" t="str">
        <f>IF($D149="","",VLOOKUP($D149,参加者一覧!$C$8:$G$257,3,0))</f>
        <v/>
      </c>
      <c r="G149" s="54" t="str">
        <f>IF($D149="","",VLOOKUP($D149,参加者一覧!$C$8:$G$257,4,0))</f>
        <v/>
      </c>
      <c r="H149" s="80" t="str">
        <f>IF($D149="","",VLOOKUP($D149,参加者一覧!$C$8:$G$257,5,0))</f>
        <v/>
      </c>
      <c r="I149" s="81" t="str">
        <f>IF($H149="","",VLOOKUP($H149,データ!$A$10:$B$65,2,0))</f>
        <v/>
      </c>
      <c r="J149" s="43"/>
      <c r="K149" s="82"/>
      <c r="L149" s="88" t="str">
        <f>IF(J149="","",VLOOKUP(J149,データ!$E$9:$F$96,2,0))</f>
        <v/>
      </c>
      <c r="M149" s="89" t="str">
        <f t="shared" si="2"/>
        <v/>
      </c>
      <c r="N149" s="43"/>
      <c r="O149" s="43"/>
      <c r="P149" s="43"/>
      <c r="Q149" s="43"/>
    </row>
    <row r="150" spans="1:17" x14ac:dyDescent="0.15">
      <c r="A150" s="52">
        <v>143</v>
      </c>
      <c r="B150" s="39"/>
      <c r="C150" s="39"/>
      <c r="D150" s="59"/>
      <c r="E150" s="54" t="str">
        <f>IF($D150="","",VLOOKUP($D150,参加者一覧!$C$8:$G$257,2,0))</f>
        <v/>
      </c>
      <c r="F150" s="54" t="str">
        <f>IF($D150="","",VLOOKUP($D150,参加者一覧!$C$8:$G$257,3,0))</f>
        <v/>
      </c>
      <c r="G150" s="54" t="str">
        <f>IF($D150="","",VLOOKUP($D150,参加者一覧!$C$8:$G$257,4,0))</f>
        <v/>
      </c>
      <c r="H150" s="80" t="str">
        <f>IF($D150="","",VLOOKUP($D150,参加者一覧!$C$8:$G$257,5,0))</f>
        <v/>
      </c>
      <c r="I150" s="81" t="str">
        <f>IF($H150="","",VLOOKUP($H150,データ!$A$10:$B$65,2,0))</f>
        <v/>
      </c>
      <c r="J150" s="43"/>
      <c r="K150" s="82"/>
      <c r="L150" s="88" t="str">
        <f>IF(J150="","",VLOOKUP(J150,データ!$E$9:$F$96,2,0))</f>
        <v/>
      </c>
      <c r="M150" s="89" t="str">
        <f t="shared" si="2"/>
        <v/>
      </c>
      <c r="N150" s="43"/>
      <c r="O150" s="43"/>
      <c r="P150" s="43"/>
      <c r="Q150" s="43"/>
    </row>
    <row r="151" spans="1:17" x14ac:dyDescent="0.15">
      <c r="A151" s="52">
        <v>144</v>
      </c>
      <c r="B151" s="39"/>
      <c r="C151" s="39"/>
      <c r="D151" s="59"/>
      <c r="E151" s="54" t="str">
        <f>IF($D151="","",VLOOKUP($D151,参加者一覧!$C$8:$G$257,2,0))</f>
        <v/>
      </c>
      <c r="F151" s="54" t="str">
        <f>IF($D151="","",VLOOKUP($D151,参加者一覧!$C$8:$G$257,3,0))</f>
        <v/>
      </c>
      <c r="G151" s="54" t="str">
        <f>IF($D151="","",VLOOKUP($D151,参加者一覧!$C$8:$G$257,4,0))</f>
        <v/>
      </c>
      <c r="H151" s="80" t="str">
        <f>IF($D151="","",VLOOKUP($D151,参加者一覧!$C$8:$G$257,5,0))</f>
        <v/>
      </c>
      <c r="I151" s="81" t="str">
        <f>IF($H151="","",VLOOKUP($H151,データ!$A$10:$B$65,2,0))</f>
        <v/>
      </c>
      <c r="J151" s="43"/>
      <c r="K151" s="82"/>
      <c r="L151" s="88" t="str">
        <f>IF(J151="","",VLOOKUP(J151,データ!$E$9:$F$96,2,0))</f>
        <v/>
      </c>
      <c r="M151" s="89" t="str">
        <f t="shared" si="2"/>
        <v/>
      </c>
      <c r="N151" s="43"/>
      <c r="O151" s="43"/>
      <c r="P151" s="43"/>
      <c r="Q151" s="43"/>
    </row>
    <row r="152" spans="1:17" x14ac:dyDescent="0.15">
      <c r="A152" s="52">
        <v>145</v>
      </c>
      <c r="B152" s="39"/>
      <c r="C152" s="39"/>
      <c r="D152" s="59"/>
      <c r="E152" s="54" t="str">
        <f>IF($D152="","",VLOOKUP($D152,参加者一覧!$C$8:$G$257,2,0))</f>
        <v/>
      </c>
      <c r="F152" s="54" t="str">
        <f>IF($D152="","",VLOOKUP($D152,参加者一覧!$C$8:$G$257,3,0))</f>
        <v/>
      </c>
      <c r="G152" s="54" t="str">
        <f>IF($D152="","",VLOOKUP($D152,参加者一覧!$C$8:$G$257,4,0))</f>
        <v/>
      </c>
      <c r="H152" s="80" t="str">
        <f>IF($D152="","",VLOOKUP($D152,参加者一覧!$C$8:$G$257,5,0))</f>
        <v/>
      </c>
      <c r="I152" s="81" t="str">
        <f>IF($H152="","",VLOOKUP($H152,データ!$A$10:$B$65,2,0))</f>
        <v/>
      </c>
      <c r="J152" s="43"/>
      <c r="K152" s="82"/>
      <c r="L152" s="88" t="str">
        <f>IF(J152="","",VLOOKUP(J152,データ!$E$9:$F$96,2,0))</f>
        <v/>
      </c>
      <c r="M152" s="89" t="str">
        <f t="shared" si="2"/>
        <v/>
      </c>
      <c r="N152" s="43"/>
      <c r="O152" s="43"/>
      <c r="P152" s="43"/>
      <c r="Q152" s="43"/>
    </row>
    <row r="153" spans="1:17" x14ac:dyDescent="0.15">
      <c r="A153" s="52">
        <v>146</v>
      </c>
      <c r="B153" s="39"/>
      <c r="C153" s="39"/>
      <c r="D153" s="59"/>
      <c r="E153" s="54" t="str">
        <f>IF($D153="","",VLOOKUP($D153,参加者一覧!$C$8:$G$257,2,0))</f>
        <v/>
      </c>
      <c r="F153" s="54" t="str">
        <f>IF($D153="","",VLOOKUP($D153,参加者一覧!$C$8:$G$257,3,0))</f>
        <v/>
      </c>
      <c r="G153" s="54" t="str">
        <f>IF($D153="","",VLOOKUP($D153,参加者一覧!$C$8:$G$257,4,0))</f>
        <v/>
      </c>
      <c r="H153" s="80" t="str">
        <f>IF($D153="","",VLOOKUP($D153,参加者一覧!$C$8:$G$257,5,0))</f>
        <v/>
      </c>
      <c r="I153" s="81" t="str">
        <f>IF($H153="","",VLOOKUP($H153,データ!$A$10:$B$65,2,0))</f>
        <v/>
      </c>
      <c r="J153" s="43"/>
      <c r="K153" s="82"/>
      <c r="L153" s="88" t="str">
        <f>IF(J153="","",VLOOKUP(J153,データ!$E$9:$F$96,2,0))</f>
        <v/>
      </c>
      <c r="M153" s="89" t="str">
        <f t="shared" si="2"/>
        <v/>
      </c>
      <c r="N153" s="43"/>
      <c r="O153" s="43"/>
      <c r="P153" s="43"/>
      <c r="Q153" s="43"/>
    </row>
    <row r="154" spans="1:17" x14ac:dyDescent="0.15">
      <c r="A154" s="52">
        <v>147</v>
      </c>
      <c r="B154" s="39"/>
      <c r="C154" s="39"/>
      <c r="D154" s="59"/>
      <c r="E154" s="54" t="str">
        <f>IF($D154="","",VLOOKUP($D154,参加者一覧!$C$8:$G$257,2,0))</f>
        <v/>
      </c>
      <c r="F154" s="54" t="str">
        <f>IF($D154="","",VLOOKUP($D154,参加者一覧!$C$8:$G$257,3,0))</f>
        <v/>
      </c>
      <c r="G154" s="54" t="str">
        <f>IF($D154="","",VLOOKUP($D154,参加者一覧!$C$8:$G$257,4,0))</f>
        <v/>
      </c>
      <c r="H154" s="80" t="str">
        <f>IF($D154="","",VLOOKUP($D154,参加者一覧!$C$8:$G$257,5,0))</f>
        <v/>
      </c>
      <c r="I154" s="81" t="str">
        <f>IF($H154="","",VLOOKUP($H154,データ!$A$10:$B$65,2,0))</f>
        <v/>
      </c>
      <c r="J154" s="43"/>
      <c r="K154" s="82"/>
      <c r="L154" s="88" t="str">
        <f>IF(J154="","",VLOOKUP(J154,データ!$E$9:$F$96,2,0))</f>
        <v/>
      </c>
      <c r="M154" s="89" t="str">
        <f t="shared" si="2"/>
        <v/>
      </c>
      <c r="N154" s="43"/>
      <c r="O154" s="43"/>
      <c r="P154" s="43"/>
      <c r="Q154" s="43"/>
    </row>
    <row r="155" spans="1:17" x14ac:dyDescent="0.15">
      <c r="A155" s="52">
        <v>148</v>
      </c>
      <c r="B155" s="39"/>
      <c r="C155" s="39"/>
      <c r="D155" s="59"/>
      <c r="E155" s="54" t="str">
        <f>IF($D155="","",VLOOKUP($D155,参加者一覧!$C$8:$G$257,2,0))</f>
        <v/>
      </c>
      <c r="F155" s="54" t="str">
        <f>IF($D155="","",VLOOKUP($D155,参加者一覧!$C$8:$G$257,3,0))</f>
        <v/>
      </c>
      <c r="G155" s="54" t="str">
        <f>IF($D155="","",VLOOKUP($D155,参加者一覧!$C$8:$G$257,4,0))</f>
        <v/>
      </c>
      <c r="H155" s="80" t="str">
        <f>IF($D155="","",VLOOKUP($D155,参加者一覧!$C$8:$G$257,5,0))</f>
        <v/>
      </c>
      <c r="I155" s="81" t="str">
        <f>IF($H155="","",VLOOKUP($H155,データ!$A$10:$B$65,2,0))</f>
        <v/>
      </c>
      <c r="J155" s="43"/>
      <c r="K155" s="82"/>
      <c r="L155" s="88" t="str">
        <f>IF(J155="","",VLOOKUP(J155,データ!$E$9:$F$96,2,0))</f>
        <v/>
      </c>
      <c r="M155" s="89" t="str">
        <f t="shared" si="2"/>
        <v/>
      </c>
      <c r="N155" s="43"/>
      <c r="O155" s="43"/>
      <c r="P155" s="43"/>
      <c r="Q155" s="43"/>
    </row>
    <row r="156" spans="1:17" x14ac:dyDescent="0.15">
      <c r="A156" s="52">
        <v>149</v>
      </c>
      <c r="B156" s="39"/>
      <c r="C156" s="39"/>
      <c r="D156" s="59"/>
      <c r="E156" s="54" t="str">
        <f>IF($D156="","",VLOOKUP($D156,参加者一覧!$C$8:$G$257,2,0))</f>
        <v/>
      </c>
      <c r="F156" s="54" t="str">
        <f>IF($D156="","",VLOOKUP($D156,参加者一覧!$C$8:$G$257,3,0))</f>
        <v/>
      </c>
      <c r="G156" s="54" t="str">
        <f>IF($D156="","",VLOOKUP($D156,参加者一覧!$C$8:$G$257,4,0))</f>
        <v/>
      </c>
      <c r="H156" s="80" t="str">
        <f>IF($D156="","",VLOOKUP($D156,参加者一覧!$C$8:$G$257,5,0))</f>
        <v/>
      </c>
      <c r="I156" s="81" t="str">
        <f>IF($H156="","",VLOOKUP($H156,データ!$A$10:$B$65,2,0))</f>
        <v/>
      </c>
      <c r="J156" s="43"/>
      <c r="K156" s="82"/>
      <c r="L156" s="88" t="str">
        <f>IF(J156="","",VLOOKUP(J156,データ!$E$9:$F$96,2,0))</f>
        <v/>
      </c>
      <c r="M156" s="89" t="str">
        <f t="shared" si="2"/>
        <v/>
      </c>
      <c r="N156" s="43"/>
      <c r="O156" s="43"/>
      <c r="P156" s="43"/>
      <c r="Q156" s="43"/>
    </row>
    <row r="157" spans="1:17" x14ac:dyDescent="0.15">
      <c r="A157" s="52">
        <v>150</v>
      </c>
      <c r="B157" s="39"/>
      <c r="C157" s="39"/>
      <c r="D157" s="59"/>
      <c r="E157" s="54" t="str">
        <f>IF($D157="","",VLOOKUP($D157,参加者一覧!$C$8:$G$257,2,0))</f>
        <v/>
      </c>
      <c r="F157" s="54" t="str">
        <f>IF($D157="","",VLOOKUP($D157,参加者一覧!$C$8:$G$257,3,0))</f>
        <v/>
      </c>
      <c r="G157" s="54" t="str">
        <f>IF($D157="","",VLOOKUP($D157,参加者一覧!$C$8:$G$257,4,0))</f>
        <v/>
      </c>
      <c r="H157" s="80" t="str">
        <f>IF($D157="","",VLOOKUP($D157,参加者一覧!$C$8:$G$257,5,0))</f>
        <v/>
      </c>
      <c r="I157" s="81" t="str">
        <f>IF($H157="","",VLOOKUP($H157,データ!$A$10:$B$65,2,0))</f>
        <v/>
      </c>
      <c r="J157" s="43"/>
      <c r="K157" s="82"/>
      <c r="L157" s="88" t="str">
        <f>IF(J157="","",VLOOKUP(J157,データ!$E$9:$F$96,2,0))</f>
        <v/>
      </c>
      <c r="M157" s="89" t="str">
        <f t="shared" si="2"/>
        <v/>
      </c>
      <c r="N157" s="43"/>
      <c r="O157" s="43"/>
      <c r="P157" s="43"/>
      <c r="Q157" s="43"/>
    </row>
    <row r="158" spans="1:17" x14ac:dyDescent="0.15">
      <c r="A158" s="52">
        <v>151</v>
      </c>
      <c r="B158" s="39"/>
      <c r="C158" s="39"/>
      <c r="D158" s="59"/>
      <c r="E158" s="54" t="str">
        <f>IF($D158="","",VLOOKUP($D158,参加者一覧!$C$8:$G$257,2,0))</f>
        <v/>
      </c>
      <c r="F158" s="54" t="str">
        <f>IF($D158="","",VLOOKUP($D158,参加者一覧!$C$8:$G$257,3,0))</f>
        <v/>
      </c>
      <c r="G158" s="54" t="str">
        <f>IF($D158="","",VLOOKUP($D158,参加者一覧!$C$8:$G$257,4,0))</f>
        <v/>
      </c>
      <c r="H158" s="80" t="str">
        <f>IF($D158="","",VLOOKUP($D158,参加者一覧!$C$8:$G$257,5,0))</f>
        <v/>
      </c>
      <c r="I158" s="81" t="str">
        <f>IF($H158="","",VLOOKUP($H158,データ!$A$10:$B$65,2,0))</f>
        <v/>
      </c>
      <c r="J158" s="43"/>
      <c r="K158" s="82"/>
      <c r="L158" s="88" t="str">
        <f>IF(J158="","",VLOOKUP(J158,データ!$E$9:$F$96,2,0))</f>
        <v/>
      </c>
      <c r="M158" s="89" t="str">
        <f t="shared" si="2"/>
        <v/>
      </c>
      <c r="N158" s="43"/>
      <c r="O158" s="43"/>
      <c r="P158" s="43"/>
      <c r="Q158" s="43"/>
    </row>
    <row r="159" spans="1:17" x14ac:dyDescent="0.15">
      <c r="A159" s="52">
        <v>152</v>
      </c>
      <c r="B159" s="39"/>
      <c r="C159" s="39"/>
      <c r="D159" s="59"/>
      <c r="E159" s="54" t="str">
        <f>IF($D159="","",VLOOKUP($D159,参加者一覧!$C$8:$G$257,2,0))</f>
        <v/>
      </c>
      <c r="F159" s="54" t="str">
        <f>IF($D159="","",VLOOKUP($D159,参加者一覧!$C$8:$G$257,3,0))</f>
        <v/>
      </c>
      <c r="G159" s="54" t="str">
        <f>IF($D159="","",VLOOKUP($D159,参加者一覧!$C$8:$G$257,4,0))</f>
        <v/>
      </c>
      <c r="H159" s="80" t="str">
        <f>IF($D159="","",VLOOKUP($D159,参加者一覧!$C$8:$G$257,5,0))</f>
        <v/>
      </c>
      <c r="I159" s="81" t="str">
        <f>IF($H159="","",VLOOKUP($H159,データ!$A$10:$B$65,2,0))</f>
        <v/>
      </c>
      <c r="J159" s="43"/>
      <c r="K159" s="82"/>
      <c r="L159" s="88" t="str">
        <f>IF(J159="","",VLOOKUP(J159,データ!$E$9:$F$96,2,0))</f>
        <v/>
      </c>
      <c r="M159" s="89" t="str">
        <f t="shared" si="2"/>
        <v/>
      </c>
      <c r="N159" s="43"/>
      <c r="O159" s="43"/>
      <c r="P159" s="43"/>
      <c r="Q159" s="43"/>
    </row>
    <row r="160" spans="1:17" x14ac:dyDescent="0.15">
      <c r="A160" s="52">
        <v>153</v>
      </c>
      <c r="B160" s="39"/>
      <c r="C160" s="39"/>
      <c r="D160" s="59"/>
      <c r="E160" s="54" t="str">
        <f>IF($D160="","",VLOOKUP($D160,参加者一覧!$C$8:$G$257,2,0))</f>
        <v/>
      </c>
      <c r="F160" s="54" t="str">
        <f>IF($D160="","",VLOOKUP($D160,参加者一覧!$C$8:$G$257,3,0))</f>
        <v/>
      </c>
      <c r="G160" s="54" t="str">
        <f>IF($D160="","",VLOOKUP($D160,参加者一覧!$C$8:$G$257,4,0))</f>
        <v/>
      </c>
      <c r="H160" s="80" t="str">
        <f>IF($D160="","",VLOOKUP($D160,参加者一覧!$C$8:$G$257,5,0))</f>
        <v/>
      </c>
      <c r="I160" s="81" t="str">
        <f>IF($H160="","",VLOOKUP($H160,データ!$A$10:$B$65,2,0))</f>
        <v/>
      </c>
      <c r="J160" s="43"/>
      <c r="K160" s="82"/>
      <c r="L160" s="88" t="str">
        <f>IF(J160="","",VLOOKUP(J160,データ!$E$9:$F$96,2,0))</f>
        <v/>
      </c>
      <c r="M160" s="89" t="str">
        <f t="shared" si="2"/>
        <v/>
      </c>
      <c r="N160" s="43"/>
      <c r="O160" s="43"/>
      <c r="P160" s="43"/>
      <c r="Q160" s="43"/>
    </row>
    <row r="161" spans="1:17" x14ac:dyDescent="0.15">
      <c r="A161" s="52">
        <v>154</v>
      </c>
      <c r="B161" s="39"/>
      <c r="C161" s="39"/>
      <c r="D161" s="59"/>
      <c r="E161" s="54" t="str">
        <f>IF($D161="","",VLOOKUP($D161,参加者一覧!$C$8:$G$257,2,0))</f>
        <v/>
      </c>
      <c r="F161" s="54" t="str">
        <f>IF($D161="","",VLOOKUP($D161,参加者一覧!$C$8:$G$257,3,0))</f>
        <v/>
      </c>
      <c r="G161" s="54" t="str">
        <f>IF($D161="","",VLOOKUP($D161,参加者一覧!$C$8:$G$257,4,0))</f>
        <v/>
      </c>
      <c r="H161" s="80" t="str">
        <f>IF($D161="","",VLOOKUP($D161,参加者一覧!$C$8:$G$257,5,0))</f>
        <v/>
      </c>
      <c r="I161" s="81" t="str">
        <f>IF($H161="","",VLOOKUP($H161,データ!$A$10:$B$65,2,0))</f>
        <v/>
      </c>
      <c r="J161" s="43"/>
      <c r="K161" s="82"/>
      <c r="L161" s="88" t="str">
        <f>IF(J161="","",VLOOKUP(J161,データ!$E$9:$F$96,2,0))</f>
        <v/>
      </c>
      <c r="M161" s="89" t="str">
        <f t="shared" si="2"/>
        <v/>
      </c>
      <c r="N161" s="43"/>
      <c r="O161" s="43"/>
      <c r="P161" s="43"/>
      <c r="Q161" s="43"/>
    </row>
    <row r="162" spans="1:17" x14ac:dyDescent="0.15">
      <c r="A162" s="52">
        <v>155</v>
      </c>
      <c r="B162" s="39"/>
      <c r="C162" s="39"/>
      <c r="D162" s="59"/>
      <c r="E162" s="54" t="str">
        <f>IF($D162="","",VLOOKUP($D162,参加者一覧!$C$8:$G$257,2,0))</f>
        <v/>
      </c>
      <c r="F162" s="54" t="str">
        <f>IF($D162="","",VLOOKUP($D162,参加者一覧!$C$8:$G$257,3,0))</f>
        <v/>
      </c>
      <c r="G162" s="54" t="str">
        <f>IF($D162="","",VLOOKUP($D162,参加者一覧!$C$8:$G$257,4,0))</f>
        <v/>
      </c>
      <c r="H162" s="80" t="str">
        <f>IF($D162="","",VLOOKUP($D162,参加者一覧!$C$8:$G$257,5,0))</f>
        <v/>
      </c>
      <c r="I162" s="81" t="str">
        <f>IF($H162="","",VLOOKUP($H162,データ!$A$10:$B$65,2,0))</f>
        <v/>
      </c>
      <c r="J162" s="43"/>
      <c r="K162" s="82"/>
      <c r="L162" s="88" t="str">
        <f>IF(J162="","",VLOOKUP(J162,データ!$E$9:$F$96,2,0))</f>
        <v/>
      </c>
      <c r="M162" s="89" t="str">
        <f t="shared" si="2"/>
        <v/>
      </c>
      <c r="N162" s="43"/>
      <c r="O162" s="43"/>
      <c r="P162" s="43"/>
      <c r="Q162" s="43"/>
    </row>
    <row r="163" spans="1:17" x14ac:dyDescent="0.15">
      <c r="A163" s="52">
        <v>156</v>
      </c>
      <c r="B163" s="39"/>
      <c r="C163" s="39"/>
      <c r="D163" s="59"/>
      <c r="E163" s="54" t="str">
        <f>IF($D163="","",VLOOKUP($D163,参加者一覧!$C$8:$G$257,2,0))</f>
        <v/>
      </c>
      <c r="F163" s="54" t="str">
        <f>IF($D163="","",VLOOKUP($D163,参加者一覧!$C$8:$G$257,3,0))</f>
        <v/>
      </c>
      <c r="G163" s="54" t="str">
        <f>IF($D163="","",VLOOKUP($D163,参加者一覧!$C$8:$G$257,4,0))</f>
        <v/>
      </c>
      <c r="H163" s="80" t="str">
        <f>IF($D163="","",VLOOKUP($D163,参加者一覧!$C$8:$G$257,5,0))</f>
        <v/>
      </c>
      <c r="I163" s="81" t="str">
        <f>IF($H163="","",VLOOKUP($H163,データ!$A$10:$B$65,2,0))</f>
        <v/>
      </c>
      <c r="J163" s="43"/>
      <c r="K163" s="82"/>
      <c r="L163" s="88" t="str">
        <f>IF(J163="","",VLOOKUP(J163,データ!$E$9:$F$96,2,0))</f>
        <v/>
      </c>
      <c r="M163" s="89" t="str">
        <f t="shared" si="2"/>
        <v/>
      </c>
      <c r="N163" s="43"/>
      <c r="O163" s="43"/>
      <c r="P163" s="43"/>
      <c r="Q163" s="43"/>
    </row>
    <row r="164" spans="1:17" x14ac:dyDescent="0.15">
      <c r="A164" s="52">
        <v>157</v>
      </c>
      <c r="B164" s="39"/>
      <c r="C164" s="39"/>
      <c r="D164" s="59"/>
      <c r="E164" s="54" t="str">
        <f>IF($D164="","",VLOOKUP($D164,参加者一覧!$C$8:$G$257,2,0))</f>
        <v/>
      </c>
      <c r="F164" s="54" t="str">
        <f>IF($D164="","",VLOOKUP($D164,参加者一覧!$C$8:$G$257,3,0))</f>
        <v/>
      </c>
      <c r="G164" s="54" t="str">
        <f>IF($D164="","",VLOOKUP($D164,参加者一覧!$C$8:$G$257,4,0))</f>
        <v/>
      </c>
      <c r="H164" s="80" t="str">
        <f>IF($D164="","",VLOOKUP($D164,参加者一覧!$C$8:$G$257,5,0))</f>
        <v/>
      </c>
      <c r="I164" s="81" t="str">
        <f>IF($H164="","",VLOOKUP($H164,データ!$A$10:$B$65,2,0))</f>
        <v/>
      </c>
      <c r="J164" s="43"/>
      <c r="K164" s="82"/>
      <c r="L164" s="88" t="str">
        <f>IF(J164="","",VLOOKUP(J164,データ!$E$9:$F$96,2,0))</f>
        <v/>
      </c>
      <c r="M164" s="89" t="str">
        <f t="shared" si="2"/>
        <v/>
      </c>
      <c r="N164" s="43"/>
      <c r="O164" s="43"/>
      <c r="P164" s="43"/>
      <c r="Q164" s="43"/>
    </row>
    <row r="165" spans="1:17" x14ac:dyDescent="0.15">
      <c r="A165" s="52">
        <v>158</v>
      </c>
      <c r="B165" s="39"/>
      <c r="C165" s="39"/>
      <c r="D165" s="59"/>
      <c r="E165" s="54" t="str">
        <f>IF($D165="","",VLOOKUP($D165,参加者一覧!$C$8:$G$257,2,0))</f>
        <v/>
      </c>
      <c r="F165" s="54" t="str">
        <f>IF($D165="","",VLOOKUP($D165,参加者一覧!$C$8:$G$257,3,0))</f>
        <v/>
      </c>
      <c r="G165" s="54" t="str">
        <f>IF($D165="","",VLOOKUP($D165,参加者一覧!$C$8:$G$257,4,0))</f>
        <v/>
      </c>
      <c r="H165" s="80" t="str">
        <f>IF($D165="","",VLOOKUP($D165,参加者一覧!$C$8:$G$257,5,0))</f>
        <v/>
      </c>
      <c r="I165" s="81" t="str">
        <f>IF($H165="","",VLOOKUP($H165,データ!$A$10:$B$65,2,0))</f>
        <v/>
      </c>
      <c r="J165" s="43"/>
      <c r="K165" s="82"/>
      <c r="L165" s="88" t="str">
        <f>IF(J165="","",VLOOKUP(J165,データ!$E$9:$F$96,2,0))</f>
        <v/>
      </c>
      <c r="M165" s="89" t="str">
        <f t="shared" si="2"/>
        <v/>
      </c>
      <c r="N165" s="43"/>
      <c r="O165" s="43"/>
      <c r="P165" s="43"/>
      <c r="Q165" s="43"/>
    </row>
    <row r="166" spans="1:17" x14ac:dyDescent="0.15">
      <c r="A166" s="52">
        <v>159</v>
      </c>
      <c r="B166" s="39"/>
      <c r="C166" s="39"/>
      <c r="D166" s="59"/>
      <c r="E166" s="54" t="str">
        <f>IF($D166="","",VLOOKUP($D166,参加者一覧!$C$8:$G$257,2,0))</f>
        <v/>
      </c>
      <c r="F166" s="54" t="str">
        <f>IF($D166="","",VLOOKUP($D166,参加者一覧!$C$8:$G$257,3,0))</f>
        <v/>
      </c>
      <c r="G166" s="54" t="str">
        <f>IF($D166="","",VLOOKUP($D166,参加者一覧!$C$8:$G$257,4,0))</f>
        <v/>
      </c>
      <c r="H166" s="80" t="str">
        <f>IF($D166="","",VLOOKUP($D166,参加者一覧!$C$8:$G$257,5,0))</f>
        <v/>
      </c>
      <c r="I166" s="81" t="str">
        <f>IF($H166="","",VLOOKUP($H166,データ!$A$10:$B$65,2,0))</f>
        <v/>
      </c>
      <c r="J166" s="43"/>
      <c r="K166" s="82"/>
      <c r="L166" s="88" t="str">
        <f>IF(J166="","",VLOOKUP(J166,データ!$E$9:$F$96,2,0))</f>
        <v/>
      </c>
      <c r="M166" s="89" t="str">
        <f t="shared" si="2"/>
        <v/>
      </c>
      <c r="N166" s="43"/>
      <c r="O166" s="43"/>
      <c r="P166" s="43"/>
      <c r="Q166" s="43"/>
    </row>
    <row r="167" spans="1:17" x14ac:dyDescent="0.15">
      <c r="A167" s="52">
        <v>160</v>
      </c>
      <c r="B167" s="39"/>
      <c r="C167" s="39"/>
      <c r="D167" s="59"/>
      <c r="E167" s="54" t="str">
        <f>IF($D167="","",VLOOKUP($D167,参加者一覧!$C$8:$G$257,2,0))</f>
        <v/>
      </c>
      <c r="F167" s="54" t="str">
        <f>IF($D167="","",VLOOKUP($D167,参加者一覧!$C$8:$G$257,3,0))</f>
        <v/>
      </c>
      <c r="G167" s="54" t="str">
        <f>IF($D167="","",VLOOKUP($D167,参加者一覧!$C$8:$G$257,4,0))</f>
        <v/>
      </c>
      <c r="H167" s="80" t="str">
        <f>IF($D167="","",VLOOKUP($D167,参加者一覧!$C$8:$G$257,5,0))</f>
        <v/>
      </c>
      <c r="I167" s="81" t="str">
        <f>IF($H167="","",VLOOKUP($H167,データ!$A$10:$B$65,2,0))</f>
        <v/>
      </c>
      <c r="J167" s="43"/>
      <c r="K167" s="82"/>
      <c r="L167" s="88" t="str">
        <f>IF(J167="","",VLOOKUP(J167,データ!$E$9:$F$96,2,0))</f>
        <v/>
      </c>
      <c r="M167" s="89" t="str">
        <f t="shared" si="2"/>
        <v/>
      </c>
      <c r="N167" s="43"/>
      <c r="O167" s="43"/>
      <c r="P167" s="43"/>
      <c r="Q167" s="43"/>
    </row>
    <row r="168" spans="1:17" x14ac:dyDescent="0.15">
      <c r="A168" s="52">
        <v>161</v>
      </c>
      <c r="B168" s="39"/>
      <c r="C168" s="39"/>
      <c r="D168" s="59"/>
      <c r="E168" s="54" t="str">
        <f>IF($D168="","",VLOOKUP($D168,参加者一覧!$C$8:$G$257,2,0))</f>
        <v/>
      </c>
      <c r="F168" s="54" t="str">
        <f>IF($D168="","",VLOOKUP($D168,参加者一覧!$C$8:$G$257,3,0))</f>
        <v/>
      </c>
      <c r="G168" s="54" t="str">
        <f>IF($D168="","",VLOOKUP($D168,参加者一覧!$C$8:$G$257,4,0))</f>
        <v/>
      </c>
      <c r="H168" s="80" t="str">
        <f>IF($D168="","",VLOOKUP($D168,参加者一覧!$C$8:$G$257,5,0))</f>
        <v/>
      </c>
      <c r="I168" s="81" t="str">
        <f>IF($H168="","",VLOOKUP($H168,データ!$A$10:$B$65,2,0))</f>
        <v/>
      </c>
      <c r="J168" s="43"/>
      <c r="K168" s="82"/>
      <c r="L168" s="88" t="str">
        <f>IF(J168="","",VLOOKUP(J168,データ!$E$9:$F$96,2,0))</f>
        <v/>
      </c>
      <c r="M168" s="89" t="str">
        <f t="shared" si="2"/>
        <v/>
      </c>
      <c r="N168" s="43"/>
      <c r="O168" s="43"/>
      <c r="P168" s="43"/>
      <c r="Q168" s="43"/>
    </row>
    <row r="169" spans="1:17" x14ac:dyDescent="0.15">
      <c r="A169" s="52">
        <v>162</v>
      </c>
      <c r="B169" s="39"/>
      <c r="C169" s="39"/>
      <c r="D169" s="59"/>
      <c r="E169" s="54" t="str">
        <f>IF($D169="","",VLOOKUP($D169,参加者一覧!$C$8:$G$257,2,0))</f>
        <v/>
      </c>
      <c r="F169" s="54" t="str">
        <f>IF($D169="","",VLOOKUP($D169,参加者一覧!$C$8:$G$257,3,0))</f>
        <v/>
      </c>
      <c r="G169" s="54" t="str">
        <f>IF($D169="","",VLOOKUP($D169,参加者一覧!$C$8:$G$257,4,0))</f>
        <v/>
      </c>
      <c r="H169" s="80" t="str">
        <f>IF($D169="","",VLOOKUP($D169,参加者一覧!$C$8:$G$257,5,0))</f>
        <v/>
      </c>
      <c r="I169" s="81" t="str">
        <f>IF($H169="","",VLOOKUP($H169,データ!$A$10:$B$65,2,0))</f>
        <v/>
      </c>
      <c r="J169" s="43"/>
      <c r="K169" s="82"/>
      <c r="L169" s="88" t="str">
        <f>IF(J169="","",VLOOKUP(J169,データ!$E$9:$F$96,2,0))</f>
        <v/>
      </c>
      <c r="M169" s="89" t="str">
        <f t="shared" si="2"/>
        <v/>
      </c>
      <c r="N169" s="43"/>
      <c r="O169" s="43"/>
      <c r="P169" s="43"/>
      <c r="Q169" s="43"/>
    </row>
    <row r="170" spans="1:17" x14ac:dyDescent="0.15">
      <c r="A170" s="52">
        <v>163</v>
      </c>
      <c r="B170" s="39"/>
      <c r="C170" s="39"/>
      <c r="D170" s="59"/>
      <c r="E170" s="54" t="str">
        <f>IF($D170="","",VLOOKUP($D170,参加者一覧!$C$8:$G$257,2,0))</f>
        <v/>
      </c>
      <c r="F170" s="54" t="str">
        <f>IF($D170="","",VLOOKUP($D170,参加者一覧!$C$8:$G$257,3,0))</f>
        <v/>
      </c>
      <c r="G170" s="54" t="str">
        <f>IF($D170="","",VLOOKUP($D170,参加者一覧!$C$8:$G$257,4,0))</f>
        <v/>
      </c>
      <c r="H170" s="80" t="str">
        <f>IF($D170="","",VLOOKUP($D170,参加者一覧!$C$8:$G$257,5,0))</f>
        <v/>
      </c>
      <c r="I170" s="81" t="str">
        <f>IF($H170="","",VLOOKUP($H170,データ!$A$10:$B$65,2,0))</f>
        <v/>
      </c>
      <c r="J170" s="43"/>
      <c r="K170" s="82"/>
      <c r="L170" s="88" t="str">
        <f>IF(J170="","",VLOOKUP(J170,データ!$E$9:$F$96,2,0))</f>
        <v/>
      </c>
      <c r="M170" s="89" t="str">
        <f t="shared" si="2"/>
        <v/>
      </c>
      <c r="N170" s="43"/>
      <c r="O170" s="43"/>
      <c r="P170" s="43"/>
      <c r="Q170" s="43"/>
    </row>
    <row r="171" spans="1:17" x14ac:dyDescent="0.15">
      <c r="A171" s="52">
        <v>164</v>
      </c>
      <c r="B171" s="39"/>
      <c r="C171" s="39"/>
      <c r="D171" s="59"/>
      <c r="E171" s="54" t="str">
        <f>IF($D171="","",VLOOKUP($D171,参加者一覧!$C$8:$G$257,2,0))</f>
        <v/>
      </c>
      <c r="F171" s="54" t="str">
        <f>IF($D171="","",VLOOKUP($D171,参加者一覧!$C$8:$G$257,3,0))</f>
        <v/>
      </c>
      <c r="G171" s="54" t="str">
        <f>IF($D171="","",VLOOKUP($D171,参加者一覧!$C$8:$G$257,4,0))</f>
        <v/>
      </c>
      <c r="H171" s="80" t="str">
        <f>IF($D171="","",VLOOKUP($D171,参加者一覧!$C$8:$G$257,5,0))</f>
        <v/>
      </c>
      <c r="I171" s="81" t="str">
        <f>IF($H171="","",VLOOKUP($H171,データ!$A$10:$B$65,2,0))</f>
        <v/>
      </c>
      <c r="J171" s="43"/>
      <c r="K171" s="82"/>
      <c r="L171" s="88" t="str">
        <f>IF(J171="","",VLOOKUP(J171,データ!$E$9:$F$96,2,0))</f>
        <v/>
      </c>
      <c r="M171" s="89" t="str">
        <f t="shared" si="2"/>
        <v/>
      </c>
      <c r="N171" s="43"/>
      <c r="O171" s="43"/>
      <c r="P171" s="43"/>
      <c r="Q171" s="43"/>
    </row>
    <row r="172" spans="1:17" x14ac:dyDescent="0.15">
      <c r="A172" s="52">
        <v>165</v>
      </c>
      <c r="B172" s="39"/>
      <c r="C172" s="39"/>
      <c r="D172" s="59"/>
      <c r="E172" s="54" t="str">
        <f>IF($D172="","",VLOOKUP($D172,参加者一覧!$C$8:$G$257,2,0))</f>
        <v/>
      </c>
      <c r="F172" s="54" t="str">
        <f>IF($D172="","",VLOOKUP($D172,参加者一覧!$C$8:$G$257,3,0))</f>
        <v/>
      </c>
      <c r="G172" s="54" t="str">
        <f>IF($D172="","",VLOOKUP($D172,参加者一覧!$C$8:$G$257,4,0))</f>
        <v/>
      </c>
      <c r="H172" s="80" t="str">
        <f>IF($D172="","",VLOOKUP($D172,参加者一覧!$C$8:$G$257,5,0))</f>
        <v/>
      </c>
      <c r="I172" s="81" t="str">
        <f>IF($H172="","",VLOOKUP($H172,データ!$A$10:$B$65,2,0))</f>
        <v/>
      </c>
      <c r="J172" s="43"/>
      <c r="K172" s="82"/>
      <c r="L172" s="88" t="str">
        <f>IF(J172="","",VLOOKUP(J172,データ!$E$9:$F$96,2,0))</f>
        <v/>
      </c>
      <c r="M172" s="89" t="str">
        <f t="shared" si="2"/>
        <v/>
      </c>
      <c r="N172" s="43"/>
      <c r="O172" s="43"/>
      <c r="P172" s="43"/>
      <c r="Q172" s="43"/>
    </row>
    <row r="173" spans="1:17" x14ac:dyDescent="0.15">
      <c r="A173" s="52">
        <v>166</v>
      </c>
      <c r="B173" s="39"/>
      <c r="C173" s="39"/>
      <c r="D173" s="59"/>
      <c r="E173" s="54" t="str">
        <f>IF($D173="","",VLOOKUP($D173,参加者一覧!$C$8:$G$257,2,0))</f>
        <v/>
      </c>
      <c r="F173" s="54" t="str">
        <f>IF($D173="","",VLOOKUP($D173,参加者一覧!$C$8:$G$257,3,0))</f>
        <v/>
      </c>
      <c r="G173" s="54" t="str">
        <f>IF($D173="","",VLOOKUP($D173,参加者一覧!$C$8:$G$257,4,0))</f>
        <v/>
      </c>
      <c r="H173" s="80" t="str">
        <f>IF($D173="","",VLOOKUP($D173,参加者一覧!$C$8:$G$257,5,0))</f>
        <v/>
      </c>
      <c r="I173" s="81" t="str">
        <f>IF($H173="","",VLOOKUP($H173,データ!$A$10:$B$65,2,0))</f>
        <v/>
      </c>
      <c r="J173" s="43"/>
      <c r="K173" s="82"/>
      <c r="L173" s="88" t="str">
        <f>IF(J173="","",VLOOKUP(J173,データ!$E$9:$F$96,2,0))</f>
        <v/>
      </c>
      <c r="M173" s="89" t="str">
        <f t="shared" si="2"/>
        <v/>
      </c>
      <c r="N173" s="43"/>
      <c r="O173" s="43"/>
      <c r="P173" s="43"/>
      <c r="Q173" s="43"/>
    </row>
    <row r="174" spans="1:17" x14ac:dyDescent="0.15">
      <c r="A174" s="52">
        <v>167</v>
      </c>
      <c r="B174" s="39"/>
      <c r="C174" s="39"/>
      <c r="D174" s="59"/>
      <c r="E174" s="54" t="str">
        <f>IF($D174="","",VLOOKUP($D174,参加者一覧!$C$8:$G$257,2,0))</f>
        <v/>
      </c>
      <c r="F174" s="54" t="str">
        <f>IF($D174="","",VLOOKUP($D174,参加者一覧!$C$8:$G$257,3,0))</f>
        <v/>
      </c>
      <c r="G174" s="54" t="str">
        <f>IF($D174="","",VLOOKUP($D174,参加者一覧!$C$8:$G$257,4,0))</f>
        <v/>
      </c>
      <c r="H174" s="80" t="str">
        <f>IF($D174="","",VLOOKUP($D174,参加者一覧!$C$8:$G$257,5,0))</f>
        <v/>
      </c>
      <c r="I174" s="81" t="str">
        <f>IF($H174="","",VLOOKUP($H174,データ!$A$10:$B$65,2,0))</f>
        <v/>
      </c>
      <c r="J174" s="43"/>
      <c r="K174" s="82"/>
      <c r="L174" s="88" t="str">
        <f>IF(J174="","",VLOOKUP(J174,データ!$E$9:$F$96,2,0))</f>
        <v/>
      </c>
      <c r="M174" s="89" t="str">
        <f t="shared" si="2"/>
        <v/>
      </c>
      <c r="N174" s="43"/>
      <c r="O174" s="43"/>
      <c r="P174" s="43"/>
      <c r="Q174" s="43"/>
    </row>
    <row r="175" spans="1:17" x14ac:dyDescent="0.15">
      <c r="A175" s="52">
        <v>168</v>
      </c>
      <c r="B175" s="39"/>
      <c r="C175" s="39"/>
      <c r="D175" s="59"/>
      <c r="E175" s="54" t="str">
        <f>IF($D175="","",VLOOKUP($D175,参加者一覧!$C$8:$G$257,2,0))</f>
        <v/>
      </c>
      <c r="F175" s="54" t="str">
        <f>IF($D175="","",VLOOKUP($D175,参加者一覧!$C$8:$G$257,3,0))</f>
        <v/>
      </c>
      <c r="G175" s="54" t="str">
        <f>IF($D175="","",VLOOKUP($D175,参加者一覧!$C$8:$G$257,4,0))</f>
        <v/>
      </c>
      <c r="H175" s="80" t="str">
        <f>IF($D175="","",VLOOKUP($D175,参加者一覧!$C$8:$G$257,5,0))</f>
        <v/>
      </c>
      <c r="I175" s="81" t="str">
        <f>IF($H175="","",VLOOKUP($H175,データ!$A$10:$B$65,2,0))</f>
        <v/>
      </c>
      <c r="J175" s="43"/>
      <c r="K175" s="82"/>
      <c r="L175" s="88" t="str">
        <f>IF(J175="","",VLOOKUP(J175,データ!$E$9:$F$96,2,0))</f>
        <v/>
      </c>
      <c r="M175" s="89" t="str">
        <f t="shared" si="2"/>
        <v/>
      </c>
      <c r="N175" s="43"/>
      <c r="O175" s="43"/>
      <c r="P175" s="43"/>
      <c r="Q175" s="43"/>
    </row>
    <row r="176" spans="1:17" x14ac:dyDescent="0.15">
      <c r="A176" s="52">
        <v>169</v>
      </c>
      <c r="B176" s="39"/>
      <c r="C176" s="39"/>
      <c r="D176" s="59"/>
      <c r="E176" s="54" t="str">
        <f>IF($D176="","",VLOOKUP($D176,参加者一覧!$C$8:$G$257,2,0))</f>
        <v/>
      </c>
      <c r="F176" s="54" t="str">
        <f>IF($D176="","",VLOOKUP($D176,参加者一覧!$C$8:$G$257,3,0))</f>
        <v/>
      </c>
      <c r="G176" s="54" t="str">
        <f>IF($D176="","",VLOOKUP($D176,参加者一覧!$C$8:$G$257,4,0))</f>
        <v/>
      </c>
      <c r="H176" s="80" t="str">
        <f>IF($D176="","",VLOOKUP($D176,参加者一覧!$C$8:$G$257,5,0))</f>
        <v/>
      </c>
      <c r="I176" s="81" t="str">
        <f>IF($H176="","",VLOOKUP($H176,データ!$A$10:$B$65,2,0))</f>
        <v/>
      </c>
      <c r="J176" s="43"/>
      <c r="K176" s="82"/>
      <c r="L176" s="88" t="str">
        <f>IF(J176="","",VLOOKUP(J176,データ!$E$9:$F$96,2,0))</f>
        <v/>
      </c>
      <c r="M176" s="89" t="str">
        <f t="shared" si="2"/>
        <v/>
      </c>
      <c r="N176" s="43"/>
      <c r="O176" s="43"/>
      <c r="P176" s="43"/>
      <c r="Q176" s="43"/>
    </row>
    <row r="177" spans="1:17" x14ac:dyDescent="0.15">
      <c r="A177" s="52">
        <v>170</v>
      </c>
      <c r="B177" s="39"/>
      <c r="C177" s="39"/>
      <c r="D177" s="59"/>
      <c r="E177" s="54" t="str">
        <f>IF($D177="","",VLOOKUP($D177,参加者一覧!$C$8:$G$257,2,0))</f>
        <v/>
      </c>
      <c r="F177" s="54" t="str">
        <f>IF($D177="","",VLOOKUP($D177,参加者一覧!$C$8:$G$257,3,0))</f>
        <v/>
      </c>
      <c r="G177" s="54" t="str">
        <f>IF($D177="","",VLOOKUP($D177,参加者一覧!$C$8:$G$257,4,0))</f>
        <v/>
      </c>
      <c r="H177" s="80" t="str">
        <f>IF($D177="","",VLOOKUP($D177,参加者一覧!$C$8:$G$257,5,0))</f>
        <v/>
      </c>
      <c r="I177" s="81" t="str">
        <f>IF($H177="","",VLOOKUP($H177,データ!$A$10:$B$65,2,0))</f>
        <v/>
      </c>
      <c r="J177" s="43"/>
      <c r="K177" s="82"/>
      <c r="L177" s="88" t="str">
        <f>IF(J177="","",VLOOKUP(J177,データ!$E$9:$F$96,2,0))</f>
        <v/>
      </c>
      <c r="M177" s="89" t="str">
        <f t="shared" si="2"/>
        <v/>
      </c>
      <c r="N177" s="43"/>
      <c r="O177" s="43"/>
      <c r="P177" s="43"/>
      <c r="Q177" s="43"/>
    </row>
    <row r="178" spans="1:17" x14ac:dyDescent="0.15">
      <c r="A178" s="52">
        <v>171</v>
      </c>
      <c r="B178" s="39"/>
      <c r="C178" s="39"/>
      <c r="D178" s="59"/>
      <c r="E178" s="54" t="str">
        <f>IF($D178="","",VLOOKUP($D178,参加者一覧!$C$8:$G$257,2,0))</f>
        <v/>
      </c>
      <c r="F178" s="54" t="str">
        <f>IF($D178="","",VLOOKUP($D178,参加者一覧!$C$8:$G$257,3,0))</f>
        <v/>
      </c>
      <c r="G178" s="54" t="str">
        <f>IF($D178="","",VLOOKUP($D178,参加者一覧!$C$8:$G$257,4,0))</f>
        <v/>
      </c>
      <c r="H178" s="80" t="str">
        <f>IF($D178="","",VLOOKUP($D178,参加者一覧!$C$8:$G$257,5,0))</f>
        <v/>
      </c>
      <c r="I178" s="81" t="str">
        <f>IF($H178="","",VLOOKUP($H178,データ!$A$10:$B$65,2,0))</f>
        <v/>
      </c>
      <c r="J178" s="43"/>
      <c r="K178" s="82"/>
      <c r="L178" s="88" t="str">
        <f>IF(J178="","",VLOOKUP(J178,データ!$E$9:$F$96,2,0))</f>
        <v/>
      </c>
      <c r="M178" s="89" t="str">
        <f t="shared" si="2"/>
        <v/>
      </c>
      <c r="N178" s="43"/>
      <c r="O178" s="43"/>
      <c r="P178" s="43"/>
      <c r="Q178" s="43"/>
    </row>
    <row r="179" spans="1:17" x14ac:dyDescent="0.15">
      <c r="A179" s="52">
        <v>172</v>
      </c>
      <c r="B179" s="39"/>
      <c r="C179" s="39"/>
      <c r="D179" s="59"/>
      <c r="E179" s="54" t="str">
        <f>IF($D179="","",VLOOKUP($D179,参加者一覧!$C$8:$G$257,2,0))</f>
        <v/>
      </c>
      <c r="F179" s="54" t="str">
        <f>IF($D179="","",VLOOKUP($D179,参加者一覧!$C$8:$G$257,3,0))</f>
        <v/>
      </c>
      <c r="G179" s="54" t="str">
        <f>IF($D179="","",VLOOKUP($D179,参加者一覧!$C$8:$G$257,4,0))</f>
        <v/>
      </c>
      <c r="H179" s="80" t="str">
        <f>IF($D179="","",VLOOKUP($D179,参加者一覧!$C$8:$G$257,5,0))</f>
        <v/>
      </c>
      <c r="I179" s="81" t="str">
        <f>IF($H179="","",VLOOKUP($H179,データ!$A$10:$B$65,2,0))</f>
        <v/>
      </c>
      <c r="J179" s="43"/>
      <c r="K179" s="82"/>
      <c r="L179" s="88" t="str">
        <f>IF(J179="","",VLOOKUP(J179,データ!$E$9:$F$96,2,0))</f>
        <v/>
      </c>
      <c r="M179" s="89" t="str">
        <f t="shared" si="2"/>
        <v/>
      </c>
      <c r="N179" s="43"/>
      <c r="O179" s="43"/>
      <c r="P179" s="43"/>
      <c r="Q179" s="43"/>
    </row>
    <row r="180" spans="1:17" x14ac:dyDescent="0.15">
      <c r="A180" s="52">
        <v>173</v>
      </c>
      <c r="B180" s="39"/>
      <c r="C180" s="39"/>
      <c r="D180" s="59"/>
      <c r="E180" s="54" t="str">
        <f>IF($D180="","",VLOOKUP($D180,参加者一覧!$C$8:$G$257,2,0))</f>
        <v/>
      </c>
      <c r="F180" s="54" t="str">
        <f>IF($D180="","",VLOOKUP($D180,参加者一覧!$C$8:$G$257,3,0))</f>
        <v/>
      </c>
      <c r="G180" s="54" t="str">
        <f>IF($D180="","",VLOOKUP($D180,参加者一覧!$C$8:$G$257,4,0))</f>
        <v/>
      </c>
      <c r="H180" s="80" t="str">
        <f>IF($D180="","",VLOOKUP($D180,参加者一覧!$C$8:$G$257,5,0))</f>
        <v/>
      </c>
      <c r="I180" s="81" t="str">
        <f>IF($H180="","",VLOOKUP($H180,データ!$A$10:$B$65,2,0))</f>
        <v/>
      </c>
      <c r="J180" s="43"/>
      <c r="K180" s="82"/>
      <c r="L180" s="88" t="str">
        <f>IF(J180="","",VLOOKUP(J180,データ!$E$9:$F$96,2,0))</f>
        <v/>
      </c>
      <c r="M180" s="89" t="str">
        <f t="shared" si="2"/>
        <v/>
      </c>
      <c r="N180" s="43"/>
      <c r="O180" s="43"/>
      <c r="P180" s="43"/>
      <c r="Q180" s="43"/>
    </row>
    <row r="181" spans="1:17" x14ac:dyDescent="0.15">
      <c r="A181" s="52">
        <v>174</v>
      </c>
      <c r="B181" s="39"/>
      <c r="C181" s="39"/>
      <c r="D181" s="59"/>
      <c r="E181" s="54" t="str">
        <f>IF($D181="","",VLOOKUP($D181,参加者一覧!$C$8:$G$257,2,0))</f>
        <v/>
      </c>
      <c r="F181" s="54" t="str">
        <f>IF($D181="","",VLOOKUP($D181,参加者一覧!$C$8:$G$257,3,0))</f>
        <v/>
      </c>
      <c r="G181" s="54" t="str">
        <f>IF($D181="","",VLOOKUP($D181,参加者一覧!$C$8:$G$257,4,0))</f>
        <v/>
      </c>
      <c r="H181" s="80" t="str">
        <f>IF($D181="","",VLOOKUP($D181,参加者一覧!$C$8:$G$257,5,0))</f>
        <v/>
      </c>
      <c r="I181" s="81" t="str">
        <f>IF($H181="","",VLOOKUP($H181,データ!$A$10:$B$65,2,0))</f>
        <v/>
      </c>
      <c r="J181" s="43"/>
      <c r="K181" s="82"/>
      <c r="L181" s="88" t="str">
        <f>IF(J181="","",VLOOKUP(J181,データ!$E$9:$F$96,2,0))</f>
        <v/>
      </c>
      <c r="M181" s="89" t="str">
        <f t="shared" si="2"/>
        <v/>
      </c>
      <c r="N181" s="43"/>
      <c r="O181" s="43"/>
      <c r="P181" s="43"/>
      <c r="Q181" s="43"/>
    </row>
    <row r="182" spans="1:17" x14ac:dyDescent="0.15">
      <c r="A182" s="52">
        <v>175</v>
      </c>
      <c r="B182" s="39"/>
      <c r="C182" s="39"/>
      <c r="D182" s="59"/>
      <c r="E182" s="54" t="str">
        <f>IF($D182="","",VLOOKUP($D182,参加者一覧!$C$8:$G$257,2,0))</f>
        <v/>
      </c>
      <c r="F182" s="54" t="str">
        <f>IF($D182="","",VLOOKUP($D182,参加者一覧!$C$8:$G$257,3,0))</f>
        <v/>
      </c>
      <c r="G182" s="54" t="str">
        <f>IF($D182="","",VLOOKUP($D182,参加者一覧!$C$8:$G$257,4,0))</f>
        <v/>
      </c>
      <c r="H182" s="80" t="str">
        <f>IF($D182="","",VLOOKUP($D182,参加者一覧!$C$8:$G$257,5,0))</f>
        <v/>
      </c>
      <c r="I182" s="81" t="str">
        <f>IF($H182="","",VLOOKUP($H182,データ!$A$10:$B$65,2,0))</f>
        <v/>
      </c>
      <c r="J182" s="43"/>
      <c r="K182" s="82"/>
      <c r="L182" s="88" t="str">
        <f>IF(J182="","",VLOOKUP(J182,データ!$E$9:$F$96,2,0))</f>
        <v/>
      </c>
      <c r="M182" s="89" t="str">
        <f t="shared" si="2"/>
        <v/>
      </c>
      <c r="N182" s="43"/>
      <c r="O182" s="43"/>
      <c r="P182" s="43"/>
      <c r="Q182" s="43"/>
    </row>
    <row r="183" spans="1:17" x14ac:dyDescent="0.15">
      <c r="A183" s="52">
        <v>176</v>
      </c>
      <c r="B183" s="39"/>
      <c r="C183" s="39"/>
      <c r="D183" s="59"/>
      <c r="E183" s="54" t="str">
        <f>IF($D183="","",VLOOKUP($D183,参加者一覧!$C$8:$G$257,2,0))</f>
        <v/>
      </c>
      <c r="F183" s="54" t="str">
        <f>IF($D183="","",VLOOKUP($D183,参加者一覧!$C$8:$G$257,3,0))</f>
        <v/>
      </c>
      <c r="G183" s="54" t="str">
        <f>IF($D183="","",VLOOKUP($D183,参加者一覧!$C$8:$G$257,4,0))</f>
        <v/>
      </c>
      <c r="H183" s="80" t="str">
        <f>IF($D183="","",VLOOKUP($D183,参加者一覧!$C$8:$G$257,5,0))</f>
        <v/>
      </c>
      <c r="I183" s="81" t="str">
        <f>IF($H183="","",VLOOKUP($H183,データ!$A$10:$B$65,2,0))</f>
        <v/>
      </c>
      <c r="J183" s="43"/>
      <c r="K183" s="82"/>
      <c r="L183" s="88" t="str">
        <f>IF(J183="","",VLOOKUP(J183,データ!$E$9:$F$96,2,0))</f>
        <v/>
      </c>
      <c r="M183" s="89" t="str">
        <f t="shared" si="2"/>
        <v/>
      </c>
      <c r="N183" s="43"/>
      <c r="O183" s="43"/>
      <c r="P183" s="43"/>
      <c r="Q183" s="43"/>
    </row>
    <row r="184" spans="1:17" x14ac:dyDescent="0.15">
      <c r="A184" s="52">
        <v>177</v>
      </c>
      <c r="B184" s="39"/>
      <c r="C184" s="39"/>
      <c r="D184" s="59"/>
      <c r="E184" s="54" t="str">
        <f>IF($D184="","",VLOOKUP($D184,参加者一覧!$C$8:$G$257,2,0))</f>
        <v/>
      </c>
      <c r="F184" s="54" t="str">
        <f>IF($D184="","",VLOOKUP($D184,参加者一覧!$C$8:$G$257,3,0))</f>
        <v/>
      </c>
      <c r="G184" s="54" t="str">
        <f>IF($D184="","",VLOOKUP($D184,参加者一覧!$C$8:$G$257,4,0))</f>
        <v/>
      </c>
      <c r="H184" s="80" t="str">
        <f>IF($D184="","",VLOOKUP($D184,参加者一覧!$C$8:$G$257,5,0))</f>
        <v/>
      </c>
      <c r="I184" s="81" t="str">
        <f>IF($H184="","",VLOOKUP($H184,データ!$A$10:$B$65,2,0))</f>
        <v/>
      </c>
      <c r="J184" s="43"/>
      <c r="K184" s="82"/>
      <c r="L184" s="88" t="str">
        <f>IF(J184="","",VLOOKUP(J184,データ!$E$9:$F$96,2,0))</f>
        <v/>
      </c>
      <c r="M184" s="89" t="str">
        <f t="shared" si="2"/>
        <v/>
      </c>
      <c r="N184" s="43"/>
      <c r="O184" s="43"/>
      <c r="P184" s="43"/>
      <c r="Q184" s="43"/>
    </row>
    <row r="185" spans="1:17" x14ac:dyDescent="0.15">
      <c r="A185" s="52">
        <v>178</v>
      </c>
      <c r="B185" s="39"/>
      <c r="C185" s="39"/>
      <c r="D185" s="59"/>
      <c r="E185" s="54" t="str">
        <f>IF($D185="","",VLOOKUP($D185,参加者一覧!$C$8:$G$257,2,0))</f>
        <v/>
      </c>
      <c r="F185" s="54" t="str">
        <f>IF($D185="","",VLOOKUP($D185,参加者一覧!$C$8:$G$257,3,0))</f>
        <v/>
      </c>
      <c r="G185" s="54" t="str">
        <f>IF($D185="","",VLOOKUP($D185,参加者一覧!$C$8:$G$257,4,0))</f>
        <v/>
      </c>
      <c r="H185" s="80" t="str">
        <f>IF($D185="","",VLOOKUP($D185,参加者一覧!$C$8:$G$257,5,0))</f>
        <v/>
      </c>
      <c r="I185" s="81" t="str">
        <f>IF($H185="","",VLOOKUP($H185,データ!$A$10:$B$65,2,0))</f>
        <v/>
      </c>
      <c r="J185" s="43"/>
      <c r="K185" s="82"/>
      <c r="L185" s="88" t="str">
        <f>IF(J185="","",VLOOKUP(J185,データ!$E$9:$F$96,2,0))</f>
        <v/>
      </c>
      <c r="M185" s="89" t="str">
        <f t="shared" si="2"/>
        <v/>
      </c>
      <c r="N185" s="43"/>
      <c r="O185" s="43"/>
      <c r="P185" s="43"/>
      <c r="Q185" s="43"/>
    </row>
    <row r="186" spans="1:17" x14ac:dyDescent="0.15">
      <c r="A186" s="52">
        <v>179</v>
      </c>
      <c r="B186" s="39"/>
      <c r="C186" s="39"/>
      <c r="D186" s="59"/>
      <c r="E186" s="54" t="str">
        <f>IF($D186="","",VLOOKUP($D186,参加者一覧!$C$8:$G$257,2,0))</f>
        <v/>
      </c>
      <c r="F186" s="54" t="str">
        <f>IF($D186="","",VLOOKUP($D186,参加者一覧!$C$8:$G$257,3,0))</f>
        <v/>
      </c>
      <c r="G186" s="54" t="str">
        <f>IF($D186="","",VLOOKUP($D186,参加者一覧!$C$8:$G$257,4,0))</f>
        <v/>
      </c>
      <c r="H186" s="80" t="str">
        <f>IF($D186="","",VLOOKUP($D186,参加者一覧!$C$8:$G$257,5,0))</f>
        <v/>
      </c>
      <c r="I186" s="81" t="str">
        <f>IF($H186="","",VLOOKUP($H186,データ!$A$10:$B$65,2,0))</f>
        <v/>
      </c>
      <c r="J186" s="43"/>
      <c r="K186" s="82"/>
      <c r="L186" s="88" t="str">
        <f>IF(J186="","",VLOOKUP(J186,データ!$E$9:$F$96,2,0))</f>
        <v/>
      </c>
      <c r="M186" s="89" t="str">
        <f t="shared" si="2"/>
        <v/>
      </c>
      <c r="N186" s="43"/>
      <c r="O186" s="43"/>
      <c r="P186" s="43"/>
      <c r="Q186" s="43"/>
    </row>
    <row r="187" spans="1:17" x14ac:dyDescent="0.15">
      <c r="A187" s="52">
        <v>180</v>
      </c>
      <c r="B187" s="39"/>
      <c r="C187" s="39"/>
      <c r="D187" s="59"/>
      <c r="E187" s="54" t="str">
        <f>IF($D187="","",VLOOKUP($D187,参加者一覧!$C$8:$G$257,2,0))</f>
        <v/>
      </c>
      <c r="F187" s="54" t="str">
        <f>IF($D187="","",VLOOKUP($D187,参加者一覧!$C$8:$G$257,3,0))</f>
        <v/>
      </c>
      <c r="G187" s="54" t="str">
        <f>IF($D187="","",VLOOKUP($D187,参加者一覧!$C$8:$G$257,4,0))</f>
        <v/>
      </c>
      <c r="H187" s="80" t="str">
        <f>IF($D187="","",VLOOKUP($D187,参加者一覧!$C$8:$G$257,5,0))</f>
        <v/>
      </c>
      <c r="I187" s="81" t="str">
        <f>IF($H187="","",VLOOKUP($H187,データ!$A$10:$B$65,2,0))</f>
        <v/>
      </c>
      <c r="J187" s="43"/>
      <c r="K187" s="82"/>
      <c r="L187" s="88" t="str">
        <f>IF(J187="","",VLOOKUP(J187,データ!$E$9:$F$96,2,0))</f>
        <v/>
      </c>
      <c r="M187" s="89" t="str">
        <f t="shared" si="2"/>
        <v/>
      </c>
      <c r="N187" s="43"/>
      <c r="O187" s="43"/>
      <c r="P187" s="43"/>
      <c r="Q187" s="43"/>
    </row>
    <row r="188" spans="1:17" x14ac:dyDescent="0.15">
      <c r="A188" s="52">
        <v>181</v>
      </c>
      <c r="B188" s="39"/>
      <c r="C188" s="39"/>
      <c r="D188" s="59"/>
      <c r="E188" s="54" t="str">
        <f>IF($D188="","",VLOOKUP($D188,参加者一覧!$C$8:$G$257,2,0))</f>
        <v/>
      </c>
      <c r="F188" s="54" t="str">
        <f>IF($D188="","",VLOOKUP($D188,参加者一覧!$C$8:$G$257,3,0))</f>
        <v/>
      </c>
      <c r="G188" s="54" t="str">
        <f>IF($D188="","",VLOOKUP($D188,参加者一覧!$C$8:$G$257,4,0))</f>
        <v/>
      </c>
      <c r="H188" s="80" t="str">
        <f>IF($D188="","",VLOOKUP($D188,参加者一覧!$C$8:$G$257,5,0))</f>
        <v/>
      </c>
      <c r="I188" s="81" t="str">
        <f>IF($H188="","",VLOOKUP($H188,データ!$A$10:$B$65,2,0))</f>
        <v/>
      </c>
      <c r="J188" s="43"/>
      <c r="K188" s="82"/>
      <c r="L188" s="88" t="str">
        <f>IF(J188="","",VLOOKUP(J188,データ!$E$9:$F$96,2,0))</f>
        <v/>
      </c>
      <c r="M188" s="89" t="str">
        <f t="shared" si="2"/>
        <v/>
      </c>
      <c r="N188" s="43"/>
      <c r="O188" s="43"/>
      <c r="P188" s="43"/>
      <c r="Q188" s="43"/>
    </row>
    <row r="189" spans="1:17" x14ac:dyDescent="0.15">
      <c r="A189" s="52">
        <v>182</v>
      </c>
      <c r="B189" s="39"/>
      <c r="C189" s="39"/>
      <c r="D189" s="59"/>
      <c r="E189" s="54" t="str">
        <f>IF($D189="","",VLOOKUP($D189,参加者一覧!$C$8:$G$257,2,0))</f>
        <v/>
      </c>
      <c r="F189" s="54" t="str">
        <f>IF($D189="","",VLOOKUP($D189,参加者一覧!$C$8:$G$257,3,0))</f>
        <v/>
      </c>
      <c r="G189" s="54" t="str">
        <f>IF($D189="","",VLOOKUP($D189,参加者一覧!$C$8:$G$257,4,0))</f>
        <v/>
      </c>
      <c r="H189" s="80" t="str">
        <f>IF($D189="","",VLOOKUP($D189,参加者一覧!$C$8:$G$257,5,0))</f>
        <v/>
      </c>
      <c r="I189" s="81" t="str">
        <f>IF($H189="","",VLOOKUP($H189,データ!$A$10:$B$65,2,0))</f>
        <v/>
      </c>
      <c r="J189" s="43"/>
      <c r="K189" s="82"/>
      <c r="L189" s="88" t="str">
        <f>IF(J189="","",VLOOKUP(J189,データ!$E$9:$F$96,2,0))</f>
        <v/>
      </c>
      <c r="M189" s="89" t="str">
        <f t="shared" si="2"/>
        <v/>
      </c>
      <c r="N189" s="43"/>
      <c r="O189" s="43"/>
      <c r="P189" s="43"/>
      <c r="Q189" s="43"/>
    </row>
    <row r="190" spans="1:17" x14ac:dyDescent="0.15">
      <c r="A190" s="52">
        <v>183</v>
      </c>
      <c r="B190" s="39"/>
      <c r="C190" s="39"/>
      <c r="D190" s="59"/>
      <c r="E190" s="54" t="str">
        <f>IF($D190="","",VLOOKUP($D190,参加者一覧!$C$8:$G$257,2,0))</f>
        <v/>
      </c>
      <c r="F190" s="54" t="str">
        <f>IF($D190="","",VLOOKUP($D190,参加者一覧!$C$8:$G$257,3,0))</f>
        <v/>
      </c>
      <c r="G190" s="54" t="str">
        <f>IF($D190="","",VLOOKUP($D190,参加者一覧!$C$8:$G$257,4,0))</f>
        <v/>
      </c>
      <c r="H190" s="80" t="str">
        <f>IF($D190="","",VLOOKUP($D190,参加者一覧!$C$8:$G$257,5,0))</f>
        <v/>
      </c>
      <c r="I190" s="81" t="str">
        <f>IF($H190="","",VLOOKUP($H190,データ!$A$10:$B$65,2,0))</f>
        <v/>
      </c>
      <c r="J190" s="43"/>
      <c r="K190" s="82"/>
      <c r="L190" s="88" t="str">
        <f>IF(J190="","",VLOOKUP(J190,データ!$E$9:$F$96,2,0))</f>
        <v/>
      </c>
      <c r="M190" s="89" t="str">
        <f t="shared" si="2"/>
        <v/>
      </c>
      <c r="N190" s="43"/>
      <c r="O190" s="43"/>
      <c r="P190" s="43"/>
      <c r="Q190" s="43"/>
    </row>
    <row r="191" spans="1:17" x14ac:dyDescent="0.15">
      <c r="A191" s="52">
        <v>184</v>
      </c>
      <c r="B191" s="39"/>
      <c r="C191" s="39"/>
      <c r="D191" s="59"/>
      <c r="E191" s="54" t="str">
        <f>IF($D191="","",VLOOKUP($D191,参加者一覧!$C$8:$G$257,2,0))</f>
        <v/>
      </c>
      <c r="F191" s="54" t="str">
        <f>IF($D191="","",VLOOKUP($D191,参加者一覧!$C$8:$G$257,3,0))</f>
        <v/>
      </c>
      <c r="G191" s="54" t="str">
        <f>IF($D191="","",VLOOKUP($D191,参加者一覧!$C$8:$G$257,4,0))</f>
        <v/>
      </c>
      <c r="H191" s="80" t="str">
        <f>IF($D191="","",VLOOKUP($D191,参加者一覧!$C$8:$G$257,5,0))</f>
        <v/>
      </c>
      <c r="I191" s="81" t="str">
        <f>IF($H191="","",VLOOKUP($H191,データ!$A$10:$B$65,2,0))</f>
        <v/>
      </c>
      <c r="J191" s="43"/>
      <c r="K191" s="82"/>
      <c r="L191" s="88" t="str">
        <f>IF(J191="","",VLOOKUP(J191,データ!$E$9:$F$96,2,0))</f>
        <v/>
      </c>
      <c r="M191" s="89" t="str">
        <f t="shared" si="2"/>
        <v/>
      </c>
      <c r="N191" s="43"/>
      <c r="O191" s="43"/>
      <c r="P191" s="43"/>
      <c r="Q191" s="43"/>
    </row>
    <row r="192" spans="1:17" x14ac:dyDescent="0.15">
      <c r="A192" s="52">
        <v>185</v>
      </c>
      <c r="B192" s="39"/>
      <c r="C192" s="39"/>
      <c r="D192" s="59"/>
      <c r="E192" s="54" t="str">
        <f>IF($D192="","",VLOOKUP($D192,参加者一覧!$C$8:$G$257,2,0))</f>
        <v/>
      </c>
      <c r="F192" s="54" t="str">
        <f>IF($D192="","",VLOOKUP($D192,参加者一覧!$C$8:$G$257,3,0))</f>
        <v/>
      </c>
      <c r="G192" s="54" t="str">
        <f>IF($D192="","",VLOOKUP($D192,参加者一覧!$C$8:$G$257,4,0))</f>
        <v/>
      </c>
      <c r="H192" s="80" t="str">
        <f>IF($D192="","",VLOOKUP($D192,参加者一覧!$C$8:$G$257,5,0))</f>
        <v/>
      </c>
      <c r="I192" s="81" t="str">
        <f>IF($H192="","",VLOOKUP($H192,データ!$A$10:$B$65,2,0))</f>
        <v/>
      </c>
      <c r="J192" s="43"/>
      <c r="K192" s="82"/>
      <c r="L192" s="88" t="str">
        <f>IF(J192="","",VLOOKUP(J192,データ!$E$9:$F$96,2,0))</f>
        <v/>
      </c>
      <c r="M192" s="89" t="str">
        <f t="shared" si="2"/>
        <v/>
      </c>
      <c r="N192" s="43"/>
      <c r="O192" s="43"/>
      <c r="P192" s="43"/>
      <c r="Q192" s="43"/>
    </row>
    <row r="193" spans="1:17" x14ac:dyDescent="0.15">
      <c r="A193" s="52">
        <v>186</v>
      </c>
      <c r="B193" s="39"/>
      <c r="C193" s="39"/>
      <c r="D193" s="59"/>
      <c r="E193" s="54" t="str">
        <f>IF($D193="","",VLOOKUP($D193,参加者一覧!$C$8:$G$257,2,0))</f>
        <v/>
      </c>
      <c r="F193" s="54" t="str">
        <f>IF($D193="","",VLOOKUP($D193,参加者一覧!$C$8:$G$257,3,0))</f>
        <v/>
      </c>
      <c r="G193" s="54" t="str">
        <f>IF($D193="","",VLOOKUP($D193,参加者一覧!$C$8:$G$257,4,0))</f>
        <v/>
      </c>
      <c r="H193" s="80" t="str">
        <f>IF($D193="","",VLOOKUP($D193,参加者一覧!$C$8:$G$257,5,0))</f>
        <v/>
      </c>
      <c r="I193" s="81" t="str">
        <f>IF($H193="","",VLOOKUP($H193,データ!$A$10:$B$65,2,0))</f>
        <v/>
      </c>
      <c r="J193" s="43"/>
      <c r="K193" s="82"/>
      <c r="L193" s="88" t="str">
        <f>IF(J193="","",VLOOKUP(J193,データ!$E$9:$F$96,2,0))</f>
        <v/>
      </c>
      <c r="M193" s="89" t="str">
        <f t="shared" si="2"/>
        <v/>
      </c>
      <c r="N193" s="43"/>
      <c r="O193" s="43"/>
      <c r="P193" s="43"/>
      <c r="Q193" s="43"/>
    </row>
    <row r="194" spans="1:17" x14ac:dyDescent="0.15">
      <c r="A194" s="52">
        <v>187</v>
      </c>
      <c r="B194" s="39"/>
      <c r="C194" s="39"/>
      <c r="D194" s="59"/>
      <c r="E194" s="54" t="str">
        <f>IF($D194="","",VLOOKUP($D194,参加者一覧!$C$8:$G$257,2,0))</f>
        <v/>
      </c>
      <c r="F194" s="54" t="str">
        <f>IF($D194="","",VLOOKUP($D194,参加者一覧!$C$8:$G$257,3,0))</f>
        <v/>
      </c>
      <c r="G194" s="54" t="str">
        <f>IF($D194="","",VLOOKUP($D194,参加者一覧!$C$8:$G$257,4,0))</f>
        <v/>
      </c>
      <c r="H194" s="80" t="str">
        <f>IF($D194="","",VLOOKUP($D194,参加者一覧!$C$8:$G$257,5,0))</f>
        <v/>
      </c>
      <c r="I194" s="81" t="str">
        <f>IF($H194="","",VLOOKUP($H194,データ!$A$10:$B$65,2,0))</f>
        <v/>
      </c>
      <c r="J194" s="43"/>
      <c r="K194" s="82"/>
      <c r="L194" s="88" t="str">
        <f>IF(J194="","",VLOOKUP(J194,データ!$E$9:$F$96,2,0))</f>
        <v/>
      </c>
      <c r="M194" s="89" t="str">
        <f t="shared" si="2"/>
        <v/>
      </c>
      <c r="N194" s="43"/>
      <c r="O194" s="43"/>
      <c r="P194" s="43"/>
      <c r="Q194" s="43"/>
    </row>
    <row r="195" spans="1:17" x14ac:dyDescent="0.15">
      <c r="A195" s="52">
        <v>188</v>
      </c>
      <c r="B195" s="39"/>
      <c r="C195" s="39"/>
      <c r="D195" s="59"/>
      <c r="E195" s="54" t="str">
        <f>IF($D195="","",VLOOKUP($D195,参加者一覧!$C$8:$G$257,2,0))</f>
        <v/>
      </c>
      <c r="F195" s="54" t="str">
        <f>IF($D195="","",VLOOKUP($D195,参加者一覧!$C$8:$G$257,3,0))</f>
        <v/>
      </c>
      <c r="G195" s="54" t="str">
        <f>IF($D195="","",VLOOKUP($D195,参加者一覧!$C$8:$G$257,4,0))</f>
        <v/>
      </c>
      <c r="H195" s="80" t="str">
        <f>IF($D195="","",VLOOKUP($D195,参加者一覧!$C$8:$G$257,5,0))</f>
        <v/>
      </c>
      <c r="I195" s="81" t="str">
        <f>IF($H195="","",VLOOKUP($H195,データ!$A$10:$B$65,2,0))</f>
        <v/>
      </c>
      <c r="J195" s="43"/>
      <c r="K195" s="82"/>
      <c r="L195" s="88" t="str">
        <f>IF(J195="","",VLOOKUP(J195,データ!$E$9:$F$96,2,0))</f>
        <v/>
      </c>
      <c r="M195" s="89" t="str">
        <f t="shared" si="2"/>
        <v/>
      </c>
      <c r="N195" s="43"/>
      <c r="O195" s="43"/>
      <c r="P195" s="43"/>
      <c r="Q195" s="43"/>
    </row>
    <row r="196" spans="1:17" x14ac:dyDescent="0.15">
      <c r="A196" s="52">
        <v>189</v>
      </c>
      <c r="B196" s="39"/>
      <c r="C196" s="39"/>
      <c r="D196" s="59"/>
      <c r="E196" s="54" t="str">
        <f>IF($D196="","",VLOOKUP($D196,参加者一覧!$C$8:$G$257,2,0))</f>
        <v/>
      </c>
      <c r="F196" s="54" t="str">
        <f>IF($D196="","",VLOOKUP($D196,参加者一覧!$C$8:$G$257,3,0))</f>
        <v/>
      </c>
      <c r="G196" s="54" t="str">
        <f>IF($D196="","",VLOOKUP($D196,参加者一覧!$C$8:$G$257,4,0))</f>
        <v/>
      </c>
      <c r="H196" s="80" t="str">
        <f>IF($D196="","",VLOOKUP($D196,参加者一覧!$C$8:$G$257,5,0))</f>
        <v/>
      </c>
      <c r="I196" s="81" t="str">
        <f>IF($H196="","",VLOOKUP($H196,データ!$A$10:$B$65,2,0))</f>
        <v/>
      </c>
      <c r="J196" s="43"/>
      <c r="K196" s="82"/>
      <c r="L196" s="88" t="str">
        <f>IF(J196="","",VLOOKUP(J196,データ!$E$9:$F$96,2,0))</f>
        <v/>
      </c>
      <c r="M196" s="89" t="str">
        <f t="shared" si="2"/>
        <v/>
      </c>
      <c r="N196" s="43"/>
      <c r="O196" s="43"/>
      <c r="P196" s="43"/>
      <c r="Q196" s="43"/>
    </row>
    <row r="197" spans="1:17" x14ac:dyDescent="0.15">
      <c r="A197" s="52">
        <v>190</v>
      </c>
      <c r="B197" s="39"/>
      <c r="C197" s="39"/>
      <c r="D197" s="59"/>
      <c r="E197" s="54" t="str">
        <f>IF($D197="","",VLOOKUP($D197,参加者一覧!$C$8:$G$257,2,0))</f>
        <v/>
      </c>
      <c r="F197" s="54" t="str">
        <f>IF($D197="","",VLOOKUP($D197,参加者一覧!$C$8:$G$257,3,0))</f>
        <v/>
      </c>
      <c r="G197" s="54" t="str">
        <f>IF($D197="","",VLOOKUP($D197,参加者一覧!$C$8:$G$257,4,0))</f>
        <v/>
      </c>
      <c r="H197" s="80" t="str">
        <f>IF($D197="","",VLOOKUP($D197,参加者一覧!$C$8:$G$257,5,0))</f>
        <v/>
      </c>
      <c r="I197" s="81" t="str">
        <f>IF($H197="","",VLOOKUP($H197,データ!$A$10:$B$65,2,0))</f>
        <v/>
      </c>
      <c r="J197" s="43"/>
      <c r="K197" s="82"/>
      <c r="L197" s="88" t="str">
        <f>IF(J197="","",VLOOKUP(J197,データ!$E$9:$F$96,2,0))</f>
        <v/>
      </c>
      <c r="M197" s="89" t="str">
        <f t="shared" si="2"/>
        <v/>
      </c>
      <c r="N197" s="43"/>
      <c r="O197" s="43"/>
      <c r="P197" s="43"/>
      <c r="Q197" s="43"/>
    </row>
    <row r="198" spans="1:17" x14ac:dyDescent="0.15">
      <c r="A198" s="52">
        <v>191</v>
      </c>
      <c r="B198" s="39"/>
      <c r="C198" s="39"/>
      <c r="D198" s="59"/>
      <c r="E198" s="54" t="str">
        <f>IF($D198="","",VLOOKUP($D198,参加者一覧!$C$8:$G$257,2,0))</f>
        <v/>
      </c>
      <c r="F198" s="54" t="str">
        <f>IF($D198="","",VLOOKUP($D198,参加者一覧!$C$8:$G$257,3,0))</f>
        <v/>
      </c>
      <c r="G198" s="54" t="str">
        <f>IF($D198="","",VLOOKUP($D198,参加者一覧!$C$8:$G$257,4,0))</f>
        <v/>
      </c>
      <c r="H198" s="80" t="str">
        <f>IF($D198="","",VLOOKUP($D198,参加者一覧!$C$8:$G$257,5,0))</f>
        <v/>
      </c>
      <c r="I198" s="81" t="str">
        <f>IF($H198="","",VLOOKUP($H198,データ!$A$10:$B$65,2,0))</f>
        <v/>
      </c>
      <c r="J198" s="43"/>
      <c r="K198" s="82"/>
      <c r="L198" s="88" t="str">
        <f>IF(J198="","",VLOOKUP(J198,データ!$E$9:$F$96,2,0))</f>
        <v/>
      </c>
      <c r="M198" s="89" t="str">
        <f t="shared" si="2"/>
        <v/>
      </c>
      <c r="N198" s="43"/>
      <c r="O198" s="43"/>
      <c r="P198" s="43"/>
      <c r="Q198" s="43"/>
    </row>
    <row r="199" spans="1:17" x14ac:dyDescent="0.15">
      <c r="A199" s="52">
        <v>192</v>
      </c>
      <c r="B199" s="39"/>
      <c r="C199" s="39"/>
      <c r="D199" s="59"/>
      <c r="E199" s="54" t="str">
        <f>IF($D199="","",VLOOKUP($D199,参加者一覧!$C$8:$G$257,2,0))</f>
        <v/>
      </c>
      <c r="F199" s="54" t="str">
        <f>IF($D199="","",VLOOKUP($D199,参加者一覧!$C$8:$G$257,3,0))</f>
        <v/>
      </c>
      <c r="G199" s="54" t="str">
        <f>IF($D199="","",VLOOKUP($D199,参加者一覧!$C$8:$G$257,4,0))</f>
        <v/>
      </c>
      <c r="H199" s="80" t="str">
        <f>IF($D199="","",VLOOKUP($D199,参加者一覧!$C$8:$G$257,5,0))</f>
        <v/>
      </c>
      <c r="I199" s="81" t="str">
        <f>IF($H199="","",VLOOKUP($H199,データ!$A$10:$B$65,2,0))</f>
        <v/>
      </c>
      <c r="J199" s="43"/>
      <c r="K199" s="82"/>
      <c r="L199" s="88" t="str">
        <f>IF(J199="","",VLOOKUP(J199,データ!$E$9:$F$96,2,0))</f>
        <v/>
      </c>
      <c r="M199" s="89" t="str">
        <f t="shared" si="2"/>
        <v/>
      </c>
      <c r="N199" s="43"/>
      <c r="O199" s="43"/>
      <c r="P199" s="43"/>
      <c r="Q199" s="43"/>
    </row>
    <row r="200" spans="1:17" x14ac:dyDescent="0.15">
      <c r="A200" s="52">
        <v>193</v>
      </c>
      <c r="B200" s="39"/>
      <c r="C200" s="39"/>
      <c r="D200" s="59"/>
      <c r="E200" s="54" t="str">
        <f>IF($D200="","",VLOOKUP($D200,参加者一覧!$C$8:$G$257,2,0))</f>
        <v/>
      </c>
      <c r="F200" s="54" t="str">
        <f>IF($D200="","",VLOOKUP($D200,参加者一覧!$C$8:$G$257,3,0))</f>
        <v/>
      </c>
      <c r="G200" s="54" t="str">
        <f>IF($D200="","",VLOOKUP($D200,参加者一覧!$C$8:$G$257,4,0))</f>
        <v/>
      </c>
      <c r="H200" s="80" t="str">
        <f>IF($D200="","",VLOOKUP($D200,参加者一覧!$C$8:$G$257,5,0))</f>
        <v/>
      </c>
      <c r="I200" s="81" t="str">
        <f>IF($H200="","",VLOOKUP($H200,データ!$A$10:$B$65,2,0))</f>
        <v/>
      </c>
      <c r="J200" s="43"/>
      <c r="K200" s="82"/>
      <c r="L200" s="88" t="str">
        <f>IF(J200="","",VLOOKUP(J200,データ!$E$9:$F$96,2,0))</f>
        <v/>
      </c>
      <c r="M200" s="89" t="str">
        <f t="shared" si="2"/>
        <v/>
      </c>
      <c r="N200" s="43"/>
      <c r="O200" s="43"/>
      <c r="P200" s="43"/>
      <c r="Q200" s="43"/>
    </row>
    <row r="201" spans="1:17" x14ac:dyDescent="0.15">
      <c r="A201" s="52">
        <v>194</v>
      </c>
      <c r="B201" s="39"/>
      <c r="C201" s="39"/>
      <c r="D201" s="59"/>
      <c r="E201" s="54" t="str">
        <f>IF($D201="","",VLOOKUP($D201,参加者一覧!$C$8:$G$257,2,0))</f>
        <v/>
      </c>
      <c r="F201" s="54" t="str">
        <f>IF($D201="","",VLOOKUP($D201,参加者一覧!$C$8:$G$257,3,0))</f>
        <v/>
      </c>
      <c r="G201" s="54" t="str">
        <f>IF($D201="","",VLOOKUP($D201,参加者一覧!$C$8:$G$257,4,0))</f>
        <v/>
      </c>
      <c r="H201" s="80" t="str">
        <f>IF($D201="","",VLOOKUP($D201,参加者一覧!$C$8:$G$257,5,0))</f>
        <v/>
      </c>
      <c r="I201" s="81" t="str">
        <f>IF($H201="","",VLOOKUP($H201,データ!$A$10:$B$65,2,0))</f>
        <v/>
      </c>
      <c r="J201" s="43"/>
      <c r="K201" s="82"/>
      <c r="L201" s="88" t="str">
        <f>IF(J201="","",VLOOKUP(J201,データ!$E$9:$F$96,2,0))</f>
        <v/>
      </c>
      <c r="M201" s="89" t="str">
        <f t="shared" ref="M201:M207" si="3">IF(K201="","",ROUND(K201/L201,3))</f>
        <v/>
      </c>
      <c r="N201" s="43"/>
      <c r="O201" s="43"/>
      <c r="P201" s="43"/>
      <c r="Q201" s="43"/>
    </row>
    <row r="202" spans="1:17" x14ac:dyDescent="0.15">
      <c r="A202" s="52">
        <v>195</v>
      </c>
      <c r="B202" s="39"/>
      <c r="C202" s="39"/>
      <c r="D202" s="59"/>
      <c r="E202" s="54" t="str">
        <f>IF($D202="","",VLOOKUP($D202,参加者一覧!$C$8:$G$257,2,0))</f>
        <v/>
      </c>
      <c r="F202" s="54" t="str">
        <f>IF($D202="","",VLOOKUP($D202,参加者一覧!$C$8:$G$257,3,0))</f>
        <v/>
      </c>
      <c r="G202" s="54" t="str">
        <f>IF($D202="","",VLOOKUP($D202,参加者一覧!$C$8:$G$257,4,0))</f>
        <v/>
      </c>
      <c r="H202" s="80" t="str">
        <f>IF($D202="","",VLOOKUP($D202,参加者一覧!$C$8:$G$257,5,0))</f>
        <v/>
      </c>
      <c r="I202" s="81" t="str">
        <f>IF($H202="","",VLOOKUP($H202,データ!$A$10:$B$65,2,0))</f>
        <v/>
      </c>
      <c r="J202" s="43"/>
      <c r="K202" s="82"/>
      <c r="L202" s="88" t="str">
        <f>IF(J202="","",VLOOKUP(J202,データ!$E$9:$F$96,2,0))</f>
        <v/>
      </c>
      <c r="M202" s="89" t="str">
        <f t="shared" si="3"/>
        <v/>
      </c>
      <c r="N202" s="43"/>
      <c r="O202" s="43"/>
      <c r="P202" s="43"/>
      <c r="Q202" s="43"/>
    </row>
    <row r="203" spans="1:17" x14ac:dyDescent="0.15">
      <c r="A203" s="52">
        <v>196</v>
      </c>
      <c r="B203" s="39"/>
      <c r="C203" s="39"/>
      <c r="D203" s="59"/>
      <c r="E203" s="54" t="str">
        <f>IF($D203="","",VLOOKUP($D203,参加者一覧!$C$8:$G$257,2,0))</f>
        <v/>
      </c>
      <c r="F203" s="54" t="str">
        <f>IF($D203="","",VLOOKUP($D203,参加者一覧!$C$8:$G$257,3,0))</f>
        <v/>
      </c>
      <c r="G203" s="54" t="str">
        <f>IF($D203="","",VLOOKUP($D203,参加者一覧!$C$8:$G$257,4,0))</f>
        <v/>
      </c>
      <c r="H203" s="80" t="str">
        <f>IF($D203="","",VLOOKUP($D203,参加者一覧!$C$8:$G$257,5,0))</f>
        <v/>
      </c>
      <c r="I203" s="81" t="str">
        <f>IF($H203="","",VLOOKUP($H203,データ!$A$10:$B$65,2,0))</f>
        <v/>
      </c>
      <c r="J203" s="43"/>
      <c r="K203" s="82"/>
      <c r="L203" s="88" t="str">
        <f>IF(J203="","",VLOOKUP(J203,データ!$E$9:$F$96,2,0))</f>
        <v/>
      </c>
      <c r="M203" s="89" t="str">
        <f t="shared" si="3"/>
        <v/>
      </c>
      <c r="N203" s="43"/>
      <c r="O203" s="43"/>
      <c r="P203" s="43"/>
      <c r="Q203" s="43"/>
    </row>
    <row r="204" spans="1:17" x14ac:dyDescent="0.15">
      <c r="A204" s="52">
        <v>197</v>
      </c>
      <c r="B204" s="39"/>
      <c r="C204" s="39"/>
      <c r="D204" s="59"/>
      <c r="E204" s="54" t="str">
        <f>IF($D204="","",VLOOKUP($D204,参加者一覧!$C$8:$G$257,2,0))</f>
        <v/>
      </c>
      <c r="F204" s="54" t="str">
        <f>IF($D204="","",VLOOKUP($D204,参加者一覧!$C$8:$G$257,3,0))</f>
        <v/>
      </c>
      <c r="G204" s="54" t="str">
        <f>IF($D204="","",VLOOKUP($D204,参加者一覧!$C$8:$G$257,4,0))</f>
        <v/>
      </c>
      <c r="H204" s="80" t="str">
        <f>IF($D204="","",VLOOKUP($D204,参加者一覧!$C$8:$G$257,5,0))</f>
        <v/>
      </c>
      <c r="I204" s="81" t="str">
        <f>IF($H204="","",VLOOKUP($H204,データ!$A$10:$B$65,2,0))</f>
        <v/>
      </c>
      <c r="J204" s="43"/>
      <c r="K204" s="82"/>
      <c r="L204" s="88" t="str">
        <f>IF(J204="","",VLOOKUP(J204,データ!$E$9:$F$96,2,0))</f>
        <v/>
      </c>
      <c r="M204" s="89" t="str">
        <f t="shared" si="3"/>
        <v/>
      </c>
      <c r="N204" s="43"/>
      <c r="O204" s="43"/>
      <c r="P204" s="43"/>
      <c r="Q204" s="43"/>
    </row>
    <row r="205" spans="1:17" x14ac:dyDescent="0.15">
      <c r="A205" s="52">
        <v>198</v>
      </c>
      <c r="B205" s="39"/>
      <c r="C205" s="39"/>
      <c r="D205" s="59"/>
      <c r="E205" s="54" t="str">
        <f>IF($D205="","",VLOOKUP($D205,参加者一覧!$C$8:$G$257,2,0))</f>
        <v/>
      </c>
      <c r="F205" s="54" t="str">
        <f>IF($D205="","",VLOOKUP($D205,参加者一覧!$C$8:$G$257,3,0))</f>
        <v/>
      </c>
      <c r="G205" s="54" t="str">
        <f>IF($D205="","",VLOOKUP($D205,参加者一覧!$C$8:$G$257,4,0))</f>
        <v/>
      </c>
      <c r="H205" s="80" t="str">
        <f>IF($D205="","",VLOOKUP($D205,参加者一覧!$C$8:$G$257,5,0))</f>
        <v/>
      </c>
      <c r="I205" s="81" t="str">
        <f>IF($H205="","",VLOOKUP($H205,データ!$A$10:$B$65,2,0))</f>
        <v/>
      </c>
      <c r="J205" s="43"/>
      <c r="K205" s="82"/>
      <c r="L205" s="88" t="str">
        <f>IF(J205="","",VLOOKUP(J205,データ!$E$9:$F$96,2,0))</f>
        <v/>
      </c>
      <c r="M205" s="89" t="str">
        <f t="shared" si="3"/>
        <v/>
      </c>
      <c r="N205" s="43"/>
      <c r="O205" s="43"/>
      <c r="P205" s="43"/>
      <c r="Q205" s="43"/>
    </row>
    <row r="206" spans="1:17" x14ac:dyDescent="0.15">
      <c r="A206" s="52">
        <v>199</v>
      </c>
      <c r="B206" s="39"/>
      <c r="C206" s="39"/>
      <c r="D206" s="59"/>
      <c r="E206" s="54" t="str">
        <f>IF($D206="","",VLOOKUP($D206,参加者一覧!$C$8:$G$257,2,0))</f>
        <v/>
      </c>
      <c r="F206" s="54" t="str">
        <f>IF($D206="","",VLOOKUP($D206,参加者一覧!$C$8:$G$257,3,0))</f>
        <v/>
      </c>
      <c r="G206" s="54" t="str">
        <f>IF($D206="","",VLOOKUP($D206,参加者一覧!$C$8:$G$257,4,0))</f>
        <v/>
      </c>
      <c r="H206" s="80" t="str">
        <f>IF($D206="","",VLOOKUP($D206,参加者一覧!$C$8:$G$257,5,0))</f>
        <v/>
      </c>
      <c r="I206" s="81" t="str">
        <f>IF($H206="","",VLOOKUP($H206,データ!$A$10:$B$65,2,0))</f>
        <v/>
      </c>
      <c r="J206" s="43"/>
      <c r="K206" s="82"/>
      <c r="L206" s="88" t="str">
        <f>IF(J206="","",VLOOKUP(J206,データ!$E$9:$F$96,2,0))</f>
        <v/>
      </c>
      <c r="M206" s="89" t="str">
        <f t="shared" si="3"/>
        <v/>
      </c>
      <c r="N206" s="43"/>
      <c r="O206" s="43"/>
      <c r="P206" s="43"/>
      <c r="Q206" s="43"/>
    </row>
    <row r="207" spans="1:17" x14ac:dyDescent="0.15">
      <c r="A207" s="52">
        <v>200</v>
      </c>
      <c r="B207" s="39"/>
      <c r="C207" s="39"/>
      <c r="D207" s="59"/>
      <c r="E207" s="54" t="str">
        <f>IF($D207="","",VLOOKUP($D207,参加者一覧!$C$8:$G$257,2,0))</f>
        <v/>
      </c>
      <c r="F207" s="54" t="str">
        <f>IF($D207="","",VLOOKUP($D207,参加者一覧!$C$8:$G$257,3,0))</f>
        <v/>
      </c>
      <c r="G207" s="54" t="str">
        <f>IF($D207="","",VLOOKUP($D207,参加者一覧!$C$8:$G$257,4,0))</f>
        <v/>
      </c>
      <c r="H207" s="80" t="str">
        <f>IF($D207="","",VLOOKUP($D207,参加者一覧!$C$8:$G$257,5,0))</f>
        <v/>
      </c>
      <c r="I207" s="81" t="str">
        <f>IF($H207="","",VLOOKUP($H207,データ!$A$10:$B$65,2,0))</f>
        <v/>
      </c>
      <c r="J207" s="43"/>
      <c r="K207" s="82"/>
      <c r="L207" s="88" t="str">
        <f>IF(J207="","",VLOOKUP(J207,データ!$E$9:$F$96,2,0))</f>
        <v/>
      </c>
      <c r="M207" s="89" t="str">
        <f t="shared" si="3"/>
        <v/>
      </c>
      <c r="N207" s="43"/>
      <c r="O207" s="43"/>
      <c r="P207" s="43"/>
      <c r="Q207" s="43"/>
    </row>
  </sheetData>
  <mergeCells count="15">
    <mergeCell ref="G6:G7"/>
    <mergeCell ref="N6:N7"/>
    <mergeCell ref="O6:Q6"/>
    <mergeCell ref="A6:A7"/>
    <mergeCell ref="C6:C7"/>
    <mergeCell ref="D6:D7"/>
    <mergeCell ref="E6:E7"/>
    <mergeCell ref="F6:F7"/>
    <mergeCell ref="H2:N2"/>
    <mergeCell ref="P4:Q4"/>
    <mergeCell ref="I6:I7"/>
    <mergeCell ref="S7:T7"/>
    <mergeCell ref="J6:J7"/>
    <mergeCell ref="K6:K7"/>
    <mergeCell ref="L6:M6"/>
  </mergeCells>
  <phoneticPr fontId="4"/>
  <dataValidations count="4">
    <dataValidation type="list" allowBlank="1" showInputMessage="1" showErrorMessage="1" sqref="B8:B207" xr:uid="{00000000-0002-0000-0200-000000000000}">
      <formula1>出欠</formula1>
    </dataValidation>
    <dataValidation type="list" allowBlank="1" showInputMessage="1" showErrorMessage="1" sqref="C8:C207" xr:uid="{00000000-0002-0000-0200-000001000000}">
      <formula1>審査区分</formula1>
    </dataValidation>
    <dataValidation type="list" allowBlank="1" showInputMessage="1" showErrorMessage="1" sqref="O8:O207" xr:uid="{00000000-0002-0000-0200-000002000000}">
      <formula1>"北海道,青森県,秋田県,岩手県,山形県,宮城県,福島県,茨城県,栃木県,群馬県,埼玉県,千葉県,東京都,神奈川県,山梨県,長野県,新潟県,富山県,石川県,福井県,静岡県,愛知県,岐阜県,三重県,滋賀県,京都府,大阪府,奈良県,和歌山県,兵庫県,鳥取県,島根県,岡山県,広島県,山口県,香川県,愛媛県,徳島県,高知県,福岡県,大分県,熊本県,佐賀県,長崎県,宮崎県,鹿児島県,沖縄県"</formula1>
    </dataValidation>
    <dataValidation type="list" allowBlank="1" showInputMessage="1" showErrorMessage="1" sqref="J8:J207" xr:uid="{00000000-0002-0000-0200-000003000000}">
      <formula1>$S$8:$S$94</formula1>
    </dataValidation>
  </dataValidations>
  <pageMargins left="0.42" right="0.2" top="0.71" bottom="0.42" header="0.51181102362204722" footer="0.25"/>
  <pageSetup paperSize="9" orientation="landscape" horizontalDpi="4294967293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B1:N519"/>
  <sheetViews>
    <sheetView workbookViewId="0">
      <selection activeCell="M10" sqref="M10"/>
    </sheetView>
  </sheetViews>
  <sheetFormatPr defaultColWidth="8.875" defaultRowHeight="13.5" x14ac:dyDescent="0.15"/>
  <cols>
    <col min="1" max="1" width="1.25" style="31" customWidth="1"/>
    <col min="2" max="5" width="12.75" style="31" customWidth="1"/>
    <col min="6" max="6" width="15.125" style="31" bestFit="1" customWidth="1"/>
    <col min="7" max="7" width="12.75" style="38" customWidth="1"/>
    <col min="8" max="8" width="11.25" style="38" customWidth="1"/>
    <col min="9" max="14" width="9.125" style="31" customWidth="1"/>
    <col min="15" max="16384" width="8.875" style="31"/>
  </cols>
  <sheetData>
    <row r="1" spans="2:14" ht="4.5" customHeight="1" x14ac:dyDescent="0.15"/>
    <row r="2" spans="2:14" ht="19.5" customHeight="1" thickBot="1" x14ac:dyDescent="0.2">
      <c r="B2" s="31" t="s">
        <v>226</v>
      </c>
      <c r="G2" s="31" t="s">
        <v>228</v>
      </c>
      <c r="J2" s="38"/>
    </row>
    <row r="3" spans="2:14" ht="24" customHeight="1" thickBot="1" x14ac:dyDescent="0.2">
      <c r="C3" s="155" t="s">
        <v>29</v>
      </c>
      <c r="D3" s="156"/>
      <c r="E3" s="156"/>
      <c r="F3" s="157"/>
      <c r="G3" s="93"/>
      <c r="H3" s="93"/>
      <c r="I3" s="93"/>
      <c r="J3" s="93"/>
      <c r="K3" s="93"/>
    </row>
    <row r="4" spans="2:14" ht="4.5" customHeight="1" x14ac:dyDescent="0.15">
      <c r="C4" s="35"/>
      <c r="D4" s="35"/>
    </row>
    <row r="5" spans="2:14" ht="20.25" customHeight="1" x14ac:dyDescent="0.15">
      <c r="B5" s="39" t="s">
        <v>17</v>
      </c>
      <c r="C5" s="94" t="s">
        <v>3</v>
      </c>
      <c r="D5" s="39" t="s">
        <v>52</v>
      </c>
      <c r="E5" s="95" t="s">
        <v>53</v>
      </c>
      <c r="F5" s="43" t="s">
        <v>18</v>
      </c>
      <c r="G5" s="96"/>
      <c r="H5" s="31"/>
    </row>
    <row r="6" spans="2:14" ht="20.25" customHeight="1" x14ac:dyDescent="0.15">
      <c r="B6" s="73"/>
      <c r="C6" s="39" t="str">
        <f>IF($B6="","",VLOOKUP($B6,データ!$A$10:$B$65,2,0))</f>
        <v/>
      </c>
      <c r="D6" s="97"/>
      <c r="E6" s="98"/>
      <c r="F6" s="99"/>
      <c r="G6" s="100"/>
      <c r="H6" s="101"/>
      <c r="I6" s="102"/>
      <c r="J6" s="102"/>
      <c r="K6" s="102"/>
      <c r="L6" s="69"/>
      <c r="M6" s="69"/>
      <c r="N6" s="69"/>
    </row>
    <row r="7" spans="2:14" ht="15" customHeight="1" x14ac:dyDescent="0.15">
      <c r="B7" s="69"/>
      <c r="C7" s="103"/>
      <c r="D7" s="102"/>
      <c r="E7" s="102"/>
      <c r="F7" s="102"/>
      <c r="G7" s="104"/>
      <c r="H7" s="102"/>
      <c r="I7" s="102"/>
      <c r="J7" s="102"/>
      <c r="K7" s="102"/>
      <c r="L7" s="70"/>
      <c r="M7" s="70"/>
      <c r="N7" s="70"/>
    </row>
    <row r="8" spans="2:14" ht="21" customHeight="1" x14ac:dyDescent="0.15">
      <c r="B8" s="160" t="s">
        <v>19</v>
      </c>
      <c r="C8" s="160"/>
      <c r="D8" s="102"/>
      <c r="E8" s="102"/>
      <c r="F8" s="102"/>
      <c r="G8" s="104"/>
      <c r="H8" s="102"/>
      <c r="I8" s="102"/>
      <c r="J8" s="102"/>
      <c r="K8" s="102"/>
      <c r="L8" s="70"/>
      <c r="M8" s="70"/>
      <c r="N8" s="70"/>
    </row>
    <row r="9" spans="2:14" ht="21" customHeight="1" x14ac:dyDescent="0.15">
      <c r="B9" s="39" t="s">
        <v>20</v>
      </c>
      <c r="C9" s="105" t="s">
        <v>33</v>
      </c>
      <c r="D9" s="106" t="s">
        <v>21</v>
      </c>
      <c r="E9" s="102"/>
      <c r="F9" s="102"/>
      <c r="G9" s="104"/>
      <c r="H9" s="102"/>
      <c r="I9" s="102"/>
      <c r="J9" s="102"/>
      <c r="K9" s="102"/>
      <c r="L9" s="70"/>
      <c r="M9" s="70"/>
      <c r="N9" s="70"/>
    </row>
    <row r="10" spans="2:14" ht="21" customHeight="1" x14ac:dyDescent="0.15">
      <c r="B10" s="43"/>
      <c r="C10" s="107"/>
      <c r="D10" s="108"/>
      <c r="E10" s="102"/>
      <c r="F10" s="102"/>
      <c r="G10" s="104"/>
      <c r="H10" s="102"/>
      <c r="I10" s="102"/>
      <c r="J10" s="102"/>
      <c r="K10" s="102"/>
      <c r="L10" s="70"/>
      <c r="M10" s="70"/>
      <c r="N10" s="70"/>
    </row>
    <row r="11" spans="2:14" ht="15" customHeight="1" x14ac:dyDescent="0.15">
      <c r="B11" s="69"/>
      <c r="C11" s="103"/>
      <c r="D11" s="102"/>
      <c r="E11" s="102"/>
      <c r="F11" s="102"/>
      <c r="G11" s="104"/>
      <c r="H11" s="102"/>
      <c r="I11" s="102"/>
      <c r="J11" s="102"/>
      <c r="K11" s="102"/>
      <c r="L11" s="70"/>
      <c r="M11" s="70"/>
      <c r="N11" s="70"/>
    </row>
    <row r="12" spans="2:14" ht="21" customHeight="1" x14ac:dyDescent="0.15">
      <c r="B12" s="161" t="s">
        <v>12</v>
      </c>
      <c r="C12" s="161"/>
      <c r="D12" s="109"/>
    </row>
    <row r="13" spans="2:14" ht="21" customHeight="1" x14ac:dyDescent="0.15">
      <c r="B13" s="158" t="s">
        <v>15</v>
      </c>
      <c r="C13" s="158"/>
      <c r="D13" s="159" t="s">
        <v>16</v>
      </c>
      <c r="E13" s="159"/>
    </row>
    <row r="14" spans="2:14" ht="21" customHeight="1" x14ac:dyDescent="0.15">
      <c r="B14" s="39" t="s">
        <v>13</v>
      </c>
      <c r="C14" s="110" t="s">
        <v>14</v>
      </c>
      <c r="D14" s="39" t="s">
        <v>13</v>
      </c>
      <c r="E14" s="110" t="s">
        <v>14</v>
      </c>
    </row>
    <row r="15" spans="2:14" ht="21" customHeight="1" x14ac:dyDescent="0.15">
      <c r="B15" s="111"/>
      <c r="C15" s="112">
        <f>参加者一覧!D4</f>
        <v>0</v>
      </c>
      <c r="D15" s="113"/>
      <c r="E15" s="111">
        <f>参加者一覧!H4</f>
        <v>0</v>
      </c>
      <c r="F15" s="114"/>
      <c r="I15" s="31" ph="1"/>
      <c r="J15" s="93"/>
    </row>
    <row r="16" spans="2:14" ht="13.5" customHeight="1" x14ac:dyDescent="0.15">
      <c r="B16" s="38"/>
      <c r="C16" s="115"/>
      <c r="D16" s="109"/>
    </row>
    <row r="17" spans="2:7" ht="21" customHeight="1" x14ac:dyDescent="0.15">
      <c r="B17" s="160" t="s">
        <v>22</v>
      </c>
      <c r="C17" s="160"/>
      <c r="D17" s="109"/>
    </row>
    <row r="18" spans="2:7" ht="21" customHeight="1" x14ac:dyDescent="0.15">
      <c r="B18" s="165" t="s">
        <v>31</v>
      </c>
      <c r="C18" s="166"/>
      <c r="D18" s="166"/>
      <c r="E18" s="166"/>
      <c r="F18" s="166"/>
      <c r="G18" s="167"/>
    </row>
    <row r="19" spans="2:7" ht="21" customHeight="1" x14ac:dyDescent="0.15">
      <c r="B19" s="39" t="s">
        <v>23</v>
      </c>
      <c r="C19" s="39" t="s">
        <v>24</v>
      </c>
      <c r="D19" s="39" t="s">
        <v>25</v>
      </c>
      <c r="E19" s="39" t="s">
        <v>26</v>
      </c>
      <c r="F19" s="116"/>
      <c r="G19" s="39" t="s">
        <v>30</v>
      </c>
    </row>
    <row r="20" spans="2:7" ht="21" customHeight="1" x14ac:dyDescent="0.15">
      <c r="B20" s="111"/>
      <c r="C20" s="111"/>
      <c r="D20" s="113"/>
      <c r="E20" s="111"/>
      <c r="F20" s="111"/>
      <c r="G20" s="111">
        <f>SUM(B20:E20)</f>
        <v>0</v>
      </c>
    </row>
    <row r="21" spans="2:7" ht="13.5" customHeight="1" x14ac:dyDescent="0.15">
      <c r="B21" s="117"/>
      <c r="C21" s="117"/>
      <c r="D21" s="118"/>
      <c r="E21" s="117"/>
      <c r="F21" s="117"/>
      <c r="G21" s="117"/>
    </row>
    <row r="22" spans="2:7" ht="21" customHeight="1" x14ac:dyDescent="0.15">
      <c r="B22" s="165" t="s">
        <v>32</v>
      </c>
      <c r="C22" s="166"/>
      <c r="D22" s="166"/>
      <c r="E22" s="166"/>
      <c r="F22" s="166"/>
      <c r="G22" s="167"/>
    </row>
    <row r="23" spans="2:7" ht="21" customHeight="1" x14ac:dyDescent="0.15">
      <c r="B23" s="39" t="s">
        <v>23</v>
      </c>
      <c r="C23" s="39" t="s">
        <v>24</v>
      </c>
      <c r="D23" s="39" t="s">
        <v>25</v>
      </c>
      <c r="E23" s="39" t="s">
        <v>26</v>
      </c>
      <c r="F23" s="39" t="s">
        <v>27</v>
      </c>
      <c r="G23" s="39" t="s">
        <v>30</v>
      </c>
    </row>
    <row r="24" spans="2:7" ht="21" customHeight="1" x14ac:dyDescent="0.15">
      <c r="B24" s="111"/>
      <c r="C24" s="111"/>
      <c r="D24" s="113"/>
      <c r="E24" s="111"/>
      <c r="F24" s="111"/>
      <c r="G24" s="111">
        <f>SUM(B24:F24)</f>
        <v>0</v>
      </c>
    </row>
    <row r="25" spans="2:7" ht="13.5" customHeight="1" x14ac:dyDescent="0.15">
      <c r="B25" s="38"/>
      <c r="D25" s="109"/>
    </row>
    <row r="26" spans="2:7" ht="22.5" customHeight="1" x14ac:dyDescent="0.15">
      <c r="B26" s="160" t="s">
        <v>28</v>
      </c>
      <c r="C26" s="160"/>
      <c r="D26" s="109"/>
    </row>
    <row r="27" spans="2:7" ht="159.75" customHeight="1" x14ac:dyDescent="0.15">
      <c r="B27" s="162"/>
      <c r="C27" s="163"/>
      <c r="D27" s="163"/>
      <c r="E27" s="163"/>
      <c r="F27" s="163"/>
      <c r="G27" s="164"/>
    </row>
    <row r="28" spans="2:7" ht="18" customHeight="1" x14ac:dyDescent="0.15">
      <c r="B28" s="119"/>
      <c r="C28" s="119"/>
      <c r="D28" s="119"/>
      <c r="E28" s="119"/>
      <c r="F28" s="119"/>
      <c r="G28" s="119"/>
    </row>
    <row r="29" spans="2:7" ht="18" customHeight="1" x14ac:dyDescent="0.15">
      <c r="B29" s="119"/>
      <c r="C29" s="119"/>
      <c r="D29" s="119"/>
      <c r="E29" s="119"/>
      <c r="F29" s="119"/>
      <c r="G29" s="119"/>
    </row>
    <row r="30" spans="2:7" ht="18" customHeight="1" x14ac:dyDescent="0.15">
      <c r="B30" s="119"/>
      <c r="C30" s="119"/>
      <c r="D30" s="119"/>
      <c r="E30" s="119"/>
      <c r="F30" s="119"/>
      <c r="G30" s="119"/>
    </row>
    <row r="31" spans="2:7" ht="18" customHeight="1" x14ac:dyDescent="0.15">
      <c r="B31" s="119"/>
      <c r="C31" s="119"/>
      <c r="D31" s="119"/>
      <c r="E31" s="119"/>
      <c r="F31" s="119"/>
      <c r="G31" s="119"/>
    </row>
    <row r="32" spans="2:7" ht="18" customHeight="1" x14ac:dyDescent="0.15">
      <c r="B32" s="119"/>
      <c r="C32" s="119"/>
      <c r="D32" s="119"/>
      <c r="E32" s="119"/>
      <c r="F32" s="119"/>
      <c r="G32" s="119"/>
    </row>
    <row r="33" spans="2:7" ht="18" customHeight="1" x14ac:dyDescent="0.15">
      <c r="B33" s="119"/>
      <c r="C33" s="119"/>
      <c r="D33" s="119"/>
      <c r="E33" s="119"/>
      <c r="F33" s="119"/>
      <c r="G33" s="119"/>
    </row>
    <row r="34" spans="2:7" ht="18" customHeight="1" x14ac:dyDescent="0.15">
      <c r="B34" s="119"/>
      <c r="C34" s="119"/>
      <c r="D34" s="119"/>
      <c r="E34" s="119"/>
      <c r="F34" s="119"/>
      <c r="G34" s="119"/>
    </row>
    <row r="35" spans="2:7" ht="18" customHeight="1" x14ac:dyDescent="0.15">
      <c r="B35" s="119"/>
      <c r="C35" s="119"/>
      <c r="D35" s="119"/>
      <c r="E35" s="119"/>
      <c r="F35" s="119"/>
      <c r="G35" s="119"/>
    </row>
    <row r="36" spans="2:7" ht="18" customHeight="1" x14ac:dyDescent="0.15">
      <c r="B36" s="119"/>
      <c r="C36" s="119"/>
      <c r="D36" s="119"/>
      <c r="E36" s="119"/>
      <c r="F36" s="119"/>
      <c r="G36" s="119"/>
    </row>
    <row r="37" spans="2:7" ht="18" customHeight="1" x14ac:dyDescent="0.15">
      <c r="B37" s="119"/>
      <c r="C37" s="119"/>
      <c r="D37" s="119"/>
      <c r="E37" s="119"/>
      <c r="F37" s="119"/>
      <c r="G37" s="119"/>
    </row>
    <row r="38" spans="2:7" ht="13.5" customHeight="1" x14ac:dyDescent="0.15">
      <c r="B38" s="38"/>
    </row>
    <row r="39" spans="2:7" ht="13.5" customHeight="1" x14ac:dyDescent="0.15">
      <c r="B39" s="38"/>
    </row>
    <row r="40" spans="2:7" ht="13.5" customHeight="1" x14ac:dyDescent="0.15">
      <c r="B40" s="38"/>
    </row>
    <row r="41" spans="2:7" ht="13.5" customHeight="1" x14ac:dyDescent="0.15">
      <c r="B41" s="38"/>
    </row>
    <row r="42" spans="2:7" ht="13.5" customHeight="1" x14ac:dyDescent="0.15">
      <c r="B42" s="38"/>
    </row>
    <row r="43" spans="2:7" ht="13.5" customHeight="1" x14ac:dyDescent="0.15">
      <c r="B43" s="38"/>
    </row>
    <row r="44" spans="2:7" ht="13.5" customHeight="1" x14ac:dyDescent="0.15">
      <c r="B44" s="38"/>
    </row>
    <row r="45" spans="2:7" ht="13.5" customHeight="1" x14ac:dyDescent="0.15">
      <c r="B45" s="38"/>
    </row>
    <row r="46" spans="2:7" ht="13.5" customHeight="1" x14ac:dyDescent="0.15">
      <c r="B46" s="38"/>
    </row>
    <row r="47" spans="2:7" ht="13.5" customHeight="1" x14ac:dyDescent="0.15">
      <c r="B47" s="38"/>
    </row>
    <row r="48" spans="2:7" ht="13.5" customHeight="1" x14ac:dyDescent="0.15">
      <c r="B48" s="38"/>
    </row>
    <row r="49" spans="2:2" ht="13.5" customHeight="1" x14ac:dyDescent="0.15">
      <c r="B49" s="38"/>
    </row>
    <row r="50" spans="2:2" ht="13.5" customHeight="1" x14ac:dyDescent="0.15">
      <c r="B50" s="38"/>
    </row>
    <row r="51" spans="2:2" ht="13.5" customHeight="1" x14ac:dyDescent="0.15">
      <c r="B51" s="38"/>
    </row>
    <row r="52" spans="2:2" ht="13.5" customHeight="1" x14ac:dyDescent="0.15">
      <c r="B52" s="38"/>
    </row>
    <row r="53" spans="2:2" ht="13.5" customHeight="1" x14ac:dyDescent="0.15">
      <c r="B53" s="38"/>
    </row>
    <row r="54" spans="2:2" ht="13.5" customHeight="1" x14ac:dyDescent="0.15">
      <c r="B54" s="38"/>
    </row>
    <row r="55" spans="2:2" ht="13.5" customHeight="1" x14ac:dyDescent="0.15">
      <c r="B55" s="38"/>
    </row>
    <row r="56" spans="2:2" ht="13.5" customHeight="1" x14ac:dyDescent="0.15">
      <c r="B56" s="38"/>
    </row>
    <row r="57" spans="2:2" ht="13.5" customHeight="1" x14ac:dyDescent="0.15">
      <c r="B57" s="38"/>
    </row>
    <row r="58" spans="2:2" ht="13.5" customHeight="1" x14ac:dyDescent="0.15">
      <c r="B58" s="38"/>
    </row>
    <row r="59" spans="2:2" ht="13.5" customHeight="1" x14ac:dyDescent="0.15">
      <c r="B59" s="38"/>
    </row>
    <row r="60" spans="2:2" ht="13.5" customHeight="1" x14ac:dyDescent="0.15">
      <c r="B60" s="38"/>
    </row>
    <row r="61" spans="2:2" ht="13.5" customHeight="1" x14ac:dyDescent="0.15">
      <c r="B61" s="38"/>
    </row>
    <row r="62" spans="2:2" ht="13.5" customHeight="1" x14ac:dyDescent="0.15">
      <c r="B62" s="38"/>
    </row>
    <row r="63" spans="2:2" ht="13.5" customHeight="1" x14ac:dyDescent="0.15">
      <c r="B63" s="38"/>
    </row>
    <row r="64" spans="2:2" ht="13.5" customHeight="1" x14ac:dyDescent="0.15">
      <c r="B64" s="38"/>
    </row>
    <row r="65" spans="2:3" ht="13.5" customHeight="1" x14ac:dyDescent="0.15">
      <c r="B65" s="38"/>
    </row>
    <row r="66" spans="2:3" ht="13.5" customHeight="1" x14ac:dyDescent="0.15">
      <c r="B66" s="38"/>
    </row>
    <row r="67" spans="2:3" ht="13.5" customHeight="1" x14ac:dyDescent="0.15">
      <c r="B67" s="38"/>
    </row>
    <row r="68" spans="2:3" ht="13.5" customHeight="1" x14ac:dyDescent="0.15">
      <c r="B68" s="38"/>
    </row>
    <row r="69" spans="2:3" ht="13.5" customHeight="1" x14ac:dyDescent="0.15">
      <c r="B69" s="38"/>
    </row>
    <row r="70" spans="2:3" ht="13.5" customHeight="1" x14ac:dyDescent="0.15">
      <c r="B70" s="38"/>
    </row>
    <row r="71" spans="2:3" ht="13.5" customHeight="1" x14ac:dyDescent="0.15">
      <c r="B71" s="38"/>
    </row>
    <row r="72" spans="2:3" ht="13.5" customHeight="1" x14ac:dyDescent="0.15">
      <c r="B72" s="38"/>
    </row>
    <row r="73" spans="2:3" ht="13.5" customHeight="1" x14ac:dyDescent="0.15">
      <c r="B73" s="38"/>
    </row>
    <row r="74" spans="2:3" ht="13.5" customHeight="1" x14ac:dyDescent="0.15">
      <c r="B74" s="38"/>
      <c r="C74" s="38"/>
    </row>
    <row r="75" spans="2:3" x14ac:dyDescent="0.15">
      <c r="B75" s="38"/>
    </row>
    <row r="76" spans="2:3" x14ac:dyDescent="0.15">
      <c r="B76" s="38"/>
    </row>
    <row r="77" spans="2:3" x14ac:dyDescent="0.15">
      <c r="B77" s="38"/>
    </row>
    <row r="78" spans="2:3" x14ac:dyDescent="0.15">
      <c r="B78" s="38"/>
    </row>
    <row r="79" spans="2:3" x14ac:dyDescent="0.15">
      <c r="B79" s="38"/>
    </row>
    <row r="80" spans="2:3" x14ac:dyDescent="0.15">
      <c r="B80" s="38"/>
    </row>
    <row r="81" spans="2:2" x14ac:dyDescent="0.15">
      <c r="B81" s="38"/>
    </row>
    <row r="82" spans="2:2" x14ac:dyDescent="0.15">
      <c r="B82" s="38"/>
    </row>
    <row r="83" spans="2:2" x14ac:dyDescent="0.15">
      <c r="B83" s="38"/>
    </row>
    <row r="84" spans="2:2" x14ac:dyDescent="0.15">
      <c r="B84" s="38"/>
    </row>
    <row r="85" spans="2:2" x14ac:dyDescent="0.15">
      <c r="B85" s="38"/>
    </row>
    <row r="86" spans="2:2" x14ac:dyDescent="0.15">
      <c r="B86" s="38"/>
    </row>
    <row r="87" spans="2:2" x14ac:dyDescent="0.15">
      <c r="B87" s="38"/>
    </row>
    <row r="88" spans="2:2" x14ac:dyDescent="0.15">
      <c r="B88" s="38"/>
    </row>
    <row r="89" spans="2:2" x14ac:dyDescent="0.15">
      <c r="B89" s="38"/>
    </row>
    <row r="90" spans="2:2" x14ac:dyDescent="0.15">
      <c r="B90" s="38"/>
    </row>
    <row r="91" spans="2:2" x14ac:dyDescent="0.15">
      <c r="B91" s="38"/>
    </row>
    <row r="92" spans="2:2" x14ac:dyDescent="0.15">
      <c r="B92" s="38"/>
    </row>
    <row r="93" spans="2:2" x14ac:dyDescent="0.15">
      <c r="B93" s="38"/>
    </row>
    <row r="94" spans="2:2" x14ac:dyDescent="0.15">
      <c r="B94" s="38"/>
    </row>
    <row r="95" spans="2:2" x14ac:dyDescent="0.15">
      <c r="B95" s="38"/>
    </row>
    <row r="96" spans="2:2" x14ac:dyDescent="0.15">
      <c r="B96" s="38"/>
    </row>
    <row r="97" spans="2:2" x14ac:dyDescent="0.15">
      <c r="B97" s="38"/>
    </row>
    <row r="98" spans="2:2" x14ac:dyDescent="0.15">
      <c r="B98" s="38"/>
    </row>
    <row r="99" spans="2:2" x14ac:dyDescent="0.15">
      <c r="B99" s="38"/>
    </row>
    <row r="100" spans="2:2" x14ac:dyDescent="0.15">
      <c r="B100" s="38"/>
    </row>
    <row r="101" spans="2:2" x14ac:dyDescent="0.15">
      <c r="B101" s="38"/>
    </row>
    <row r="102" spans="2:2" x14ac:dyDescent="0.15">
      <c r="B102" s="38"/>
    </row>
    <row r="103" spans="2:2" x14ac:dyDescent="0.15">
      <c r="B103" s="38"/>
    </row>
    <row r="104" spans="2:2" x14ac:dyDescent="0.15">
      <c r="B104" s="38"/>
    </row>
    <row r="105" spans="2:2" x14ac:dyDescent="0.15">
      <c r="B105" s="38"/>
    </row>
    <row r="106" spans="2:2" x14ac:dyDescent="0.15">
      <c r="B106" s="38"/>
    </row>
    <row r="107" spans="2:2" x14ac:dyDescent="0.15">
      <c r="B107" s="38"/>
    </row>
    <row r="108" spans="2:2" x14ac:dyDescent="0.15">
      <c r="B108" s="38"/>
    </row>
    <row r="109" spans="2:2" x14ac:dyDescent="0.15">
      <c r="B109" s="38"/>
    </row>
    <row r="110" spans="2:2" x14ac:dyDescent="0.15">
      <c r="B110" s="38"/>
    </row>
    <row r="111" spans="2:2" x14ac:dyDescent="0.15">
      <c r="B111" s="38"/>
    </row>
    <row r="112" spans="2:2" x14ac:dyDescent="0.15">
      <c r="B112" s="38"/>
    </row>
    <row r="113" spans="2:2" x14ac:dyDescent="0.15">
      <c r="B113" s="38"/>
    </row>
    <row r="114" spans="2:2" x14ac:dyDescent="0.15">
      <c r="B114" s="38"/>
    </row>
    <row r="115" spans="2:2" x14ac:dyDescent="0.15">
      <c r="B115" s="38"/>
    </row>
    <row r="116" spans="2:2" x14ac:dyDescent="0.15">
      <c r="B116" s="38"/>
    </row>
    <row r="117" spans="2:2" x14ac:dyDescent="0.15">
      <c r="B117" s="38"/>
    </row>
    <row r="118" spans="2:2" x14ac:dyDescent="0.15">
      <c r="B118" s="38"/>
    </row>
    <row r="119" spans="2:2" x14ac:dyDescent="0.15">
      <c r="B119" s="38"/>
    </row>
    <row r="120" spans="2:2" x14ac:dyDescent="0.15">
      <c r="B120" s="38"/>
    </row>
    <row r="121" spans="2:2" x14ac:dyDescent="0.15">
      <c r="B121" s="38"/>
    </row>
    <row r="122" spans="2:2" x14ac:dyDescent="0.15">
      <c r="B122" s="38"/>
    </row>
    <row r="123" spans="2:2" x14ac:dyDescent="0.15">
      <c r="B123" s="38"/>
    </row>
    <row r="124" spans="2:2" x14ac:dyDescent="0.15">
      <c r="B124" s="38"/>
    </row>
    <row r="125" spans="2:2" x14ac:dyDescent="0.15">
      <c r="B125" s="38"/>
    </row>
    <row r="126" spans="2:2" x14ac:dyDescent="0.15">
      <c r="B126" s="38"/>
    </row>
    <row r="127" spans="2:2" x14ac:dyDescent="0.15">
      <c r="B127" s="38"/>
    </row>
    <row r="128" spans="2:2" x14ac:dyDescent="0.15">
      <c r="B128" s="38"/>
    </row>
    <row r="129" spans="2:2" x14ac:dyDescent="0.15">
      <c r="B129" s="38"/>
    </row>
    <row r="130" spans="2:2" x14ac:dyDescent="0.15">
      <c r="B130" s="38"/>
    </row>
    <row r="131" spans="2:2" x14ac:dyDescent="0.15">
      <c r="B131" s="38"/>
    </row>
    <row r="132" spans="2:2" x14ac:dyDescent="0.15">
      <c r="B132" s="38"/>
    </row>
    <row r="133" spans="2:2" x14ac:dyDescent="0.15">
      <c r="B133" s="38"/>
    </row>
    <row r="134" spans="2:2" x14ac:dyDescent="0.15">
      <c r="B134" s="38"/>
    </row>
    <row r="135" spans="2:2" x14ac:dyDescent="0.15">
      <c r="B135" s="38"/>
    </row>
    <row r="136" spans="2:2" x14ac:dyDescent="0.15">
      <c r="B136" s="38"/>
    </row>
    <row r="137" spans="2:2" x14ac:dyDescent="0.15">
      <c r="B137" s="38"/>
    </row>
    <row r="138" spans="2:2" x14ac:dyDescent="0.15">
      <c r="B138" s="38"/>
    </row>
    <row r="139" spans="2:2" x14ac:dyDescent="0.15">
      <c r="B139" s="38"/>
    </row>
    <row r="140" spans="2:2" x14ac:dyDescent="0.15">
      <c r="B140" s="38"/>
    </row>
    <row r="141" spans="2:2" x14ac:dyDescent="0.15">
      <c r="B141" s="38"/>
    </row>
    <row r="142" spans="2:2" x14ac:dyDescent="0.15">
      <c r="B142" s="38"/>
    </row>
    <row r="143" spans="2:2" x14ac:dyDescent="0.15">
      <c r="B143" s="38"/>
    </row>
    <row r="144" spans="2:2" x14ac:dyDescent="0.15">
      <c r="B144" s="38"/>
    </row>
    <row r="145" spans="2:2" x14ac:dyDescent="0.15">
      <c r="B145" s="38"/>
    </row>
    <row r="146" spans="2:2" x14ac:dyDescent="0.15">
      <c r="B146" s="38"/>
    </row>
    <row r="147" spans="2:2" x14ac:dyDescent="0.15">
      <c r="B147" s="38"/>
    </row>
    <row r="148" spans="2:2" x14ac:dyDescent="0.15">
      <c r="B148" s="38"/>
    </row>
    <row r="149" spans="2:2" x14ac:dyDescent="0.15">
      <c r="B149" s="38"/>
    </row>
    <row r="150" spans="2:2" x14ac:dyDescent="0.15">
      <c r="B150" s="38"/>
    </row>
    <row r="151" spans="2:2" x14ac:dyDescent="0.15">
      <c r="B151" s="38"/>
    </row>
    <row r="152" spans="2:2" x14ac:dyDescent="0.15">
      <c r="B152" s="38"/>
    </row>
    <row r="153" spans="2:2" x14ac:dyDescent="0.15">
      <c r="B153" s="38"/>
    </row>
    <row r="154" spans="2:2" x14ac:dyDescent="0.15">
      <c r="B154" s="38"/>
    </row>
    <row r="155" spans="2:2" x14ac:dyDescent="0.15">
      <c r="B155" s="38"/>
    </row>
    <row r="156" spans="2:2" x14ac:dyDescent="0.15">
      <c r="B156" s="38"/>
    </row>
    <row r="157" spans="2:2" x14ac:dyDescent="0.15">
      <c r="B157" s="38"/>
    </row>
    <row r="158" spans="2:2" x14ac:dyDescent="0.15">
      <c r="B158" s="38"/>
    </row>
    <row r="159" spans="2:2" x14ac:dyDescent="0.15">
      <c r="B159" s="38"/>
    </row>
    <row r="160" spans="2:2" x14ac:dyDescent="0.15">
      <c r="B160" s="38"/>
    </row>
    <row r="161" spans="2:2" x14ac:dyDescent="0.15">
      <c r="B161" s="38"/>
    </row>
    <row r="162" spans="2:2" x14ac:dyDescent="0.15">
      <c r="B162" s="38"/>
    </row>
    <row r="163" spans="2:2" x14ac:dyDescent="0.15">
      <c r="B163" s="38"/>
    </row>
    <row r="164" spans="2:2" x14ac:dyDescent="0.15">
      <c r="B164" s="38"/>
    </row>
    <row r="165" spans="2:2" x14ac:dyDescent="0.15">
      <c r="B165" s="38"/>
    </row>
    <row r="166" spans="2:2" x14ac:dyDescent="0.15">
      <c r="B166" s="38"/>
    </row>
    <row r="167" spans="2:2" x14ac:dyDescent="0.15">
      <c r="B167" s="38"/>
    </row>
    <row r="168" spans="2:2" x14ac:dyDescent="0.15">
      <c r="B168" s="38"/>
    </row>
    <row r="169" spans="2:2" x14ac:dyDescent="0.15">
      <c r="B169" s="38"/>
    </row>
    <row r="170" spans="2:2" x14ac:dyDescent="0.15">
      <c r="B170" s="38"/>
    </row>
    <row r="171" spans="2:2" x14ac:dyDescent="0.15">
      <c r="B171" s="38"/>
    </row>
    <row r="172" spans="2:2" x14ac:dyDescent="0.15">
      <c r="B172" s="38"/>
    </row>
    <row r="173" spans="2:2" x14ac:dyDescent="0.15">
      <c r="B173" s="38"/>
    </row>
    <row r="174" spans="2:2" x14ac:dyDescent="0.15">
      <c r="B174" s="38"/>
    </row>
    <row r="175" spans="2:2" x14ac:dyDescent="0.15">
      <c r="B175" s="38"/>
    </row>
    <row r="176" spans="2:2" x14ac:dyDescent="0.15">
      <c r="B176" s="38"/>
    </row>
    <row r="177" spans="2:2" x14ac:dyDescent="0.15">
      <c r="B177" s="38"/>
    </row>
    <row r="178" spans="2:2" x14ac:dyDescent="0.15">
      <c r="B178" s="38"/>
    </row>
    <row r="179" spans="2:2" x14ac:dyDescent="0.15">
      <c r="B179" s="38"/>
    </row>
    <row r="180" spans="2:2" x14ac:dyDescent="0.15">
      <c r="B180" s="38"/>
    </row>
    <row r="181" spans="2:2" x14ac:dyDescent="0.15">
      <c r="B181" s="38"/>
    </row>
    <row r="182" spans="2:2" x14ac:dyDescent="0.15">
      <c r="B182" s="38"/>
    </row>
    <row r="183" spans="2:2" x14ac:dyDescent="0.15">
      <c r="B183" s="38"/>
    </row>
    <row r="184" spans="2:2" x14ac:dyDescent="0.15">
      <c r="B184" s="38"/>
    </row>
    <row r="185" spans="2:2" x14ac:dyDescent="0.15">
      <c r="B185" s="38"/>
    </row>
    <row r="186" spans="2:2" x14ac:dyDescent="0.15">
      <c r="B186" s="38"/>
    </row>
    <row r="187" spans="2:2" x14ac:dyDescent="0.15">
      <c r="B187" s="38"/>
    </row>
    <row r="188" spans="2:2" x14ac:dyDescent="0.15">
      <c r="B188" s="38"/>
    </row>
    <row r="189" spans="2:2" x14ac:dyDescent="0.15">
      <c r="B189" s="38"/>
    </row>
    <row r="190" spans="2:2" x14ac:dyDescent="0.15">
      <c r="B190" s="38"/>
    </row>
    <row r="191" spans="2:2" x14ac:dyDescent="0.15">
      <c r="B191" s="38"/>
    </row>
    <row r="192" spans="2:2" x14ac:dyDescent="0.15">
      <c r="B192" s="38"/>
    </row>
    <row r="193" spans="2:2" x14ac:dyDescent="0.15">
      <c r="B193" s="38"/>
    </row>
    <row r="194" spans="2:2" x14ac:dyDescent="0.15">
      <c r="B194" s="38"/>
    </row>
    <row r="195" spans="2:2" x14ac:dyDescent="0.15">
      <c r="B195" s="38"/>
    </row>
    <row r="196" spans="2:2" x14ac:dyDescent="0.15">
      <c r="B196" s="38"/>
    </row>
    <row r="197" spans="2:2" x14ac:dyDescent="0.15">
      <c r="B197" s="38"/>
    </row>
    <row r="198" spans="2:2" x14ac:dyDescent="0.15">
      <c r="B198" s="38"/>
    </row>
    <row r="199" spans="2:2" x14ac:dyDescent="0.15">
      <c r="B199" s="38"/>
    </row>
    <row r="200" spans="2:2" x14ac:dyDescent="0.15">
      <c r="B200" s="38"/>
    </row>
    <row r="201" spans="2:2" x14ac:dyDescent="0.15">
      <c r="B201" s="38"/>
    </row>
    <row r="202" spans="2:2" x14ac:dyDescent="0.15">
      <c r="B202" s="38"/>
    </row>
    <row r="203" spans="2:2" x14ac:dyDescent="0.15">
      <c r="B203" s="38"/>
    </row>
    <row r="204" spans="2:2" x14ac:dyDescent="0.15">
      <c r="B204" s="38"/>
    </row>
    <row r="205" spans="2:2" x14ac:dyDescent="0.15">
      <c r="B205" s="38"/>
    </row>
    <row r="206" spans="2:2" x14ac:dyDescent="0.15">
      <c r="B206" s="38"/>
    </row>
    <row r="207" spans="2:2" x14ac:dyDescent="0.15">
      <c r="B207" s="38"/>
    </row>
    <row r="208" spans="2:2" x14ac:dyDescent="0.15">
      <c r="B208" s="38"/>
    </row>
    <row r="209" spans="2:2" x14ac:dyDescent="0.15">
      <c r="B209" s="38"/>
    </row>
    <row r="210" spans="2:2" x14ac:dyDescent="0.15">
      <c r="B210" s="38"/>
    </row>
    <row r="211" spans="2:2" x14ac:dyDescent="0.15">
      <c r="B211" s="38"/>
    </row>
    <row r="212" spans="2:2" x14ac:dyDescent="0.15">
      <c r="B212" s="38"/>
    </row>
    <row r="213" spans="2:2" x14ac:dyDescent="0.15">
      <c r="B213" s="38"/>
    </row>
    <row r="214" spans="2:2" x14ac:dyDescent="0.15">
      <c r="B214" s="38"/>
    </row>
    <row r="215" spans="2:2" x14ac:dyDescent="0.15">
      <c r="B215" s="38"/>
    </row>
    <row r="216" spans="2:2" x14ac:dyDescent="0.15">
      <c r="B216" s="38"/>
    </row>
    <row r="217" spans="2:2" x14ac:dyDescent="0.15">
      <c r="B217" s="38"/>
    </row>
    <row r="218" spans="2:2" x14ac:dyDescent="0.15">
      <c r="B218" s="38"/>
    </row>
    <row r="219" spans="2:2" x14ac:dyDescent="0.15">
      <c r="B219" s="38"/>
    </row>
    <row r="220" spans="2:2" x14ac:dyDescent="0.15">
      <c r="B220" s="38"/>
    </row>
    <row r="221" spans="2:2" x14ac:dyDescent="0.15">
      <c r="B221" s="38"/>
    </row>
    <row r="222" spans="2:2" x14ac:dyDescent="0.15">
      <c r="B222" s="38"/>
    </row>
    <row r="223" spans="2:2" x14ac:dyDescent="0.15">
      <c r="B223" s="38"/>
    </row>
    <row r="224" spans="2:2" x14ac:dyDescent="0.15">
      <c r="B224" s="38"/>
    </row>
    <row r="225" spans="2:2" x14ac:dyDescent="0.15">
      <c r="B225" s="38"/>
    </row>
    <row r="226" spans="2:2" x14ac:dyDescent="0.15">
      <c r="B226" s="38"/>
    </row>
    <row r="227" spans="2:2" x14ac:dyDescent="0.15">
      <c r="B227" s="38"/>
    </row>
    <row r="228" spans="2:2" x14ac:dyDescent="0.15">
      <c r="B228" s="38"/>
    </row>
    <row r="229" spans="2:2" x14ac:dyDescent="0.15">
      <c r="B229" s="38"/>
    </row>
    <row r="230" spans="2:2" x14ac:dyDescent="0.15">
      <c r="B230" s="38"/>
    </row>
    <row r="231" spans="2:2" x14ac:dyDescent="0.15">
      <c r="B231" s="38"/>
    </row>
    <row r="232" spans="2:2" x14ac:dyDescent="0.15">
      <c r="B232" s="38"/>
    </row>
    <row r="233" spans="2:2" x14ac:dyDescent="0.15">
      <c r="B233" s="38"/>
    </row>
    <row r="234" spans="2:2" x14ac:dyDescent="0.15">
      <c r="B234" s="38"/>
    </row>
    <row r="235" spans="2:2" x14ac:dyDescent="0.15">
      <c r="B235" s="38"/>
    </row>
    <row r="236" spans="2:2" x14ac:dyDescent="0.15">
      <c r="B236" s="38"/>
    </row>
    <row r="237" spans="2:2" x14ac:dyDescent="0.15">
      <c r="B237" s="38"/>
    </row>
    <row r="238" spans="2:2" x14ac:dyDescent="0.15">
      <c r="B238" s="38"/>
    </row>
    <row r="239" spans="2:2" x14ac:dyDescent="0.15">
      <c r="B239" s="38"/>
    </row>
    <row r="240" spans="2:2" x14ac:dyDescent="0.15">
      <c r="B240" s="38"/>
    </row>
    <row r="241" spans="2:2" x14ac:dyDescent="0.15">
      <c r="B241" s="38"/>
    </row>
    <row r="242" spans="2:2" x14ac:dyDescent="0.15">
      <c r="B242" s="38"/>
    </row>
    <row r="243" spans="2:2" x14ac:dyDescent="0.15">
      <c r="B243" s="38"/>
    </row>
    <row r="244" spans="2:2" x14ac:dyDescent="0.15">
      <c r="B244" s="38"/>
    </row>
    <row r="245" spans="2:2" x14ac:dyDescent="0.15">
      <c r="B245" s="38"/>
    </row>
    <row r="246" spans="2:2" x14ac:dyDescent="0.15">
      <c r="B246" s="38"/>
    </row>
    <row r="247" spans="2:2" x14ac:dyDescent="0.15">
      <c r="B247" s="38"/>
    </row>
    <row r="248" spans="2:2" x14ac:dyDescent="0.15">
      <c r="B248" s="38"/>
    </row>
    <row r="249" spans="2:2" x14ac:dyDescent="0.15">
      <c r="B249" s="38"/>
    </row>
    <row r="250" spans="2:2" x14ac:dyDescent="0.15">
      <c r="B250" s="38"/>
    </row>
    <row r="251" spans="2:2" x14ac:dyDescent="0.15">
      <c r="B251" s="38"/>
    </row>
    <row r="252" spans="2:2" x14ac:dyDescent="0.15">
      <c r="B252" s="38"/>
    </row>
    <row r="253" spans="2:2" x14ac:dyDescent="0.15">
      <c r="B253" s="38"/>
    </row>
    <row r="254" spans="2:2" x14ac:dyDescent="0.15">
      <c r="B254" s="38"/>
    </row>
    <row r="255" spans="2:2" x14ac:dyDescent="0.15">
      <c r="B255" s="38"/>
    </row>
    <row r="256" spans="2:2" x14ac:dyDescent="0.15">
      <c r="B256" s="38"/>
    </row>
    <row r="257" spans="2:2" x14ac:dyDescent="0.15">
      <c r="B257" s="38"/>
    </row>
    <row r="258" spans="2:2" x14ac:dyDescent="0.15">
      <c r="B258" s="38"/>
    </row>
    <row r="259" spans="2:2" x14ac:dyDescent="0.15">
      <c r="B259" s="38"/>
    </row>
    <row r="260" spans="2:2" x14ac:dyDescent="0.15">
      <c r="B260" s="38"/>
    </row>
    <row r="261" spans="2:2" x14ac:dyDescent="0.15">
      <c r="B261" s="38"/>
    </row>
    <row r="262" spans="2:2" x14ac:dyDescent="0.15">
      <c r="B262" s="38"/>
    </row>
    <row r="263" spans="2:2" x14ac:dyDescent="0.15">
      <c r="B263" s="38"/>
    </row>
    <row r="264" spans="2:2" x14ac:dyDescent="0.15">
      <c r="B264" s="38"/>
    </row>
    <row r="265" spans="2:2" x14ac:dyDescent="0.15">
      <c r="B265" s="38"/>
    </row>
    <row r="266" spans="2:2" x14ac:dyDescent="0.15">
      <c r="B266" s="38"/>
    </row>
    <row r="267" spans="2:2" x14ac:dyDescent="0.15">
      <c r="B267" s="38"/>
    </row>
    <row r="268" spans="2:2" x14ac:dyDescent="0.15">
      <c r="B268" s="38"/>
    </row>
    <row r="269" spans="2:2" x14ac:dyDescent="0.15">
      <c r="B269" s="38"/>
    </row>
    <row r="270" spans="2:2" x14ac:dyDescent="0.15">
      <c r="B270" s="38"/>
    </row>
    <row r="271" spans="2:2" x14ac:dyDescent="0.15">
      <c r="B271" s="38"/>
    </row>
    <row r="272" spans="2:2" x14ac:dyDescent="0.15">
      <c r="B272" s="38"/>
    </row>
    <row r="273" spans="2:2" x14ac:dyDescent="0.15">
      <c r="B273" s="38"/>
    </row>
    <row r="274" spans="2:2" x14ac:dyDescent="0.15">
      <c r="B274" s="38"/>
    </row>
    <row r="275" spans="2:2" x14ac:dyDescent="0.15">
      <c r="B275" s="38"/>
    </row>
    <row r="276" spans="2:2" x14ac:dyDescent="0.15">
      <c r="B276" s="38"/>
    </row>
    <row r="277" spans="2:2" x14ac:dyDescent="0.15">
      <c r="B277" s="38"/>
    </row>
    <row r="278" spans="2:2" x14ac:dyDescent="0.15">
      <c r="B278" s="38"/>
    </row>
    <row r="279" spans="2:2" x14ac:dyDescent="0.15">
      <c r="B279" s="38"/>
    </row>
    <row r="280" spans="2:2" x14ac:dyDescent="0.15">
      <c r="B280" s="38"/>
    </row>
    <row r="281" spans="2:2" x14ac:dyDescent="0.15">
      <c r="B281" s="38"/>
    </row>
    <row r="282" spans="2:2" x14ac:dyDescent="0.15">
      <c r="B282" s="38"/>
    </row>
    <row r="283" spans="2:2" x14ac:dyDescent="0.15">
      <c r="B283" s="38"/>
    </row>
    <row r="284" spans="2:2" x14ac:dyDescent="0.15">
      <c r="B284" s="38"/>
    </row>
    <row r="285" spans="2:2" x14ac:dyDescent="0.15">
      <c r="B285" s="38"/>
    </row>
    <row r="286" spans="2:2" x14ac:dyDescent="0.15">
      <c r="B286" s="38"/>
    </row>
    <row r="287" spans="2:2" x14ac:dyDescent="0.15">
      <c r="B287" s="38"/>
    </row>
    <row r="288" spans="2:2" x14ac:dyDescent="0.15">
      <c r="B288" s="38"/>
    </row>
    <row r="289" spans="2:2" x14ac:dyDescent="0.15">
      <c r="B289" s="38"/>
    </row>
    <row r="290" spans="2:2" x14ac:dyDescent="0.15">
      <c r="B290" s="38"/>
    </row>
    <row r="291" spans="2:2" x14ac:dyDescent="0.15">
      <c r="B291" s="38"/>
    </row>
    <row r="292" spans="2:2" x14ac:dyDescent="0.15">
      <c r="B292" s="38"/>
    </row>
    <row r="293" spans="2:2" x14ac:dyDescent="0.15">
      <c r="B293" s="38"/>
    </row>
    <row r="294" spans="2:2" x14ac:dyDescent="0.15">
      <c r="B294" s="38"/>
    </row>
    <row r="295" spans="2:2" x14ac:dyDescent="0.15">
      <c r="B295" s="38"/>
    </row>
    <row r="296" spans="2:2" x14ac:dyDescent="0.15">
      <c r="B296" s="38"/>
    </row>
    <row r="297" spans="2:2" x14ac:dyDescent="0.15">
      <c r="B297" s="38"/>
    </row>
    <row r="298" spans="2:2" x14ac:dyDescent="0.15">
      <c r="B298" s="38"/>
    </row>
    <row r="299" spans="2:2" x14ac:dyDescent="0.15">
      <c r="B299" s="38"/>
    </row>
    <row r="300" spans="2:2" x14ac:dyDescent="0.15">
      <c r="B300" s="38"/>
    </row>
    <row r="301" spans="2:2" x14ac:dyDescent="0.15">
      <c r="B301" s="38"/>
    </row>
    <row r="302" spans="2:2" x14ac:dyDescent="0.15">
      <c r="B302" s="38"/>
    </row>
    <row r="303" spans="2:2" x14ac:dyDescent="0.15">
      <c r="B303" s="38"/>
    </row>
    <row r="304" spans="2:2" x14ac:dyDescent="0.15">
      <c r="B304" s="38"/>
    </row>
    <row r="305" spans="2:2" x14ac:dyDescent="0.15">
      <c r="B305" s="38"/>
    </row>
    <row r="306" spans="2:2" x14ac:dyDescent="0.15">
      <c r="B306" s="38"/>
    </row>
    <row r="307" spans="2:2" x14ac:dyDescent="0.15">
      <c r="B307" s="38"/>
    </row>
    <row r="308" spans="2:2" x14ac:dyDescent="0.15">
      <c r="B308" s="38"/>
    </row>
    <row r="309" spans="2:2" x14ac:dyDescent="0.15">
      <c r="B309" s="38"/>
    </row>
    <row r="310" spans="2:2" x14ac:dyDescent="0.15">
      <c r="B310" s="38"/>
    </row>
    <row r="311" spans="2:2" x14ac:dyDescent="0.15">
      <c r="B311" s="38"/>
    </row>
    <row r="312" spans="2:2" x14ac:dyDescent="0.15">
      <c r="B312" s="38"/>
    </row>
    <row r="313" spans="2:2" x14ac:dyDescent="0.15">
      <c r="B313" s="38"/>
    </row>
    <row r="314" spans="2:2" x14ac:dyDescent="0.15">
      <c r="B314" s="38"/>
    </row>
    <row r="315" spans="2:2" x14ac:dyDescent="0.15">
      <c r="B315" s="38"/>
    </row>
    <row r="316" spans="2:2" x14ac:dyDescent="0.15">
      <c r="B316" s="38"/>
    </row>
    <row r="317" spans="2:2" x14ac:dyDescent="0.15">
      <c r="B317" s="38"/>
    </row>
    <row r="318" spans="2:2" x14ac:dyDescent="0.15">
      <c r="B318" s="38"/>
    </row>
    <row r="319" spans="2:2" x14ac:dyDescent="0.15">
      <c r="B319" s="38"/>
    </row>
    <row r="320" spans="2:2" x14ac:dyDescent="0.15">
      <c r="B320" s="38"/>
    </row>
    <row r="321" spans="2:2" x14ac:dyDescent="0.15">
      <c r="B321" s="38"/>
    </row>
    <row r="322" spans="2:2" x14ac:dyDescent="0.15">
      <c r="B322" s="38"/>
    </row>
    <row r="323" spans="2:2" x14ac:dyDescent="0.15">
      <c r="B323" s="38"/>
    </row>
    <row r="324" spans="2:2" x14ac:dyDescent="0.15">
      <c r="B324" s="38"/>
    </row>
    <row r="325" spans="2:2" x14ac:dyDescent="0.15">
      <c r="B325" s="38"/>
    </row>
    <row r="326" spans="2:2" x14ac:dyDescent="0.15">
      <c r="B326" s="38"/>
    </row>
    <row r="327" spans="2:2" x14ac:dyDescent="0.15">
      <c r="B327" s="38"/>
    </row>
    <row r="328" spans="2:2" x14ac:dyDescent="0.15">
      <c r="B328" s="38"/>
    </row>
    <row r="329" spans="2:2" x14ac:dyDescent="0.15">
      <c r="B329" s="38"/>
    </row>
    <row r="330" spans="2:2" x14ac:dyDescent="0.15">
      <c r="B330" s="38"/>
    </row>
    <row r="331" spans="2:2" x14ac:dyDescent="0.15">
      <c r="B331" s="38"/>
    </row>
    <row r="332" spans="2:2" x14ac:dyDescent="0.15">
      <c r="B332" s="38"/>
    </row>
    <row r="333" spans="2:2" x14ac:dyDescent="0.15">
      <c r="B333" s="38"/>
    </row>
    <row r="334" spans="2:2" x14ac:dyDescent="0.15">
      <c r="B334" s="38"/>
    </row>
    <row r="335" spans="2:2" x14ac:dyDescent="0.15">
      <c r="B335" s="38"/>
    </row>
    <row r="336" spans="2:2" x14ac:dyDescent="0.15">
      <c r="B336" s="38"/>
    </row>
    <row r="337" spans="2:2" x14ac:dyDescent="0.15">
      <c r="B337" s="38"/>
    </row>
    <row r="338" spans="2:2" x14ac:dyDescent="0.15">
      <c r="B338" s="38"/>
    </row>
    <row r="339" spans="2:2" x14ac:dyDescent="0.15">
      <c r="B339" s="38"/>
    </row>
    <row r="340" spans="2:2" x14ac:dyDescent="0.15">
      <c r="B340" s="38"/>
    </row>
    <row r="341" spans="2:2" x14ac:dyDescent="0.15">
      <c r="B341" s="38"/>
    </row>
    <row r="342" spans="2:2" x14ac:dyDescent="0.15">
      <c r="B342" s="38"/>
    </row>
    <row r="343" spans="2:2" x14ac:dyDescent="0.15">
      <c r="B343" s="38"/>
    </row>
    <row r="344" spans="2:2" x14ac:dyDescent="0.15">
      <c r="B344" s="38"/>
    </row>
    <row r="345" spans="2:2" x14ac:dyDescent="0.15">
      <c r="B345" s="38"/>
    </row>
    <row r="346" spans="2:2" x14ac:dyDescent="0.15">
      <c r="B346" s="38"/>
    </row>
    <row r="347" spans="2:2" x14ac:dyDescent="0.15">
      <c r="B347" s="38"/>
    </row>
    <row r="348" spans="2:2" x14ac:dyDescent="0.15">
      <c r="B348" s="38"/>
    </row>
    <row r="349" spans="2:2" x14ac:dyDescent="0.15">
      <c r="B349" s="38"/>
    </row>
    <row r="350" spans="2:2" x14ac:dyDescent="0.15">
      <c r="B350" s="38"/>
    </row>
    <row r="351" spans="2:2" x14ac:dyDescent="0.15">
      <c r="B351" s="38"/>
    </row>
    <row r="352" spans="2:2" x14ac:dyDescent="0.15">
      <c r="B352" s="38"/>
    </row>
    <row r="353" spans="2:2" x14ac:dyDescent="0.15">
      <c r="B353" s="38"/>
    </row>
    <row r="354" spans="2:2" x14ac:dyDescent="0.15">
      <c r="B354" s="38"/>
    </row>
    <row r="355" spans="2:2" x14ac:dyDescent="0.15">
      <c r="B355" s="38"/>
    </row>
    <row r="356" spans="2:2" x14ac:dyDescent="0.15">
      <c r="B356" s="38"/>
    </row>
    <row r="357" spans="2:2" x14ac:dyDescent="0.15">
      <c r="B357" s="38"/>
    </row>
    <row r="358" spans="2:2" x14ac:dyDescent="0.15">
      <c r="B358" s="38"/>
    </row>
    <row r="359" spans="2:2" x14ac:dyDescent="0.15">
      <c r="B359" s="38"/>
    </row>
    <row r="360" spans="2:2" x14ac:dyDescent="0.15">
      <c r="B360" s="38"/>
    </row>
    <row r="361" spans="2:2" x14ac:dyDescent="0.15">
      <c r="B361" s="38"/>
    </row>
    <row r="362" spans="2:2" x14ac:dyDescent="0.15">
      <c r="B362" s="38"/>
    </row>
    <row r="363" spans="2:2" x14ac:dyDescent="0.15">
      <c r="B363" s="38"/>
    </row>
    <row r="364" spans="2:2" x14ac:dyDescent="0.15">
      <c r="B364" s="38"/>
    </row>
    <row r="365" spans="2:2" x14ac:dyDescent="0.15">
      <c r="B365" s="38"/>
    </row>
    <row r="366" spans="2:2" x14ac:dyDescent="0.15">
      <c r="B366" s="38"/>
    </row>
    <row r="367" spans="2:2" x14ac:dyDescent="0.15">
      <c r="B367" s="38"/>
    </row>
    <row r="368" spans="2:2" x14ac:dyDescent="0.15">
      <c r="B368" s="38"/>
    </row>
    <row r="369" spans="2:2" x14ac:dyDescent="0.15">
      <c r="B369" s="38"/>
    </row>
    <row r="370" spans="2:2" x14ac:dyDescent="0.15">
      <c r="B370" s="38"/>
    </row>
    <row r="371" spans="2:2" x14ac:dyDescent="0.15">
      <c r="B371" s="38"/>
    </row>
    <row r="372" spans="2:2" x14ac:dyDescent="0.15">
      <c r="B372" s="38"/>
    </row>
    <row r="373" spans="2:2" x14ac:dyDescent="0.15">
      <c r="B373" s="38"/>
    </row>
    <row r="374" spans="2:2" x14ac:dyDescent="0.15">
      <c r="B374" s="38"/>
    </row>
    <row r="375" spans="2:2" x14ac:dyDescent="0.15">
      <c r="B375" s="38"/>
    </row>
    <row r="376" spans="2:2" x14ac:dyDescent="0.15">
      <c r="B376" s="38"/>
    </row>
    <row r="377" spans="2:2" x14ac:dyDescent="0.15">
      <c r="B377" s="38"/>
    </row>
    <row r="378" spans="2:2" x14ac:dyDescent="0.15">
      <c r="B378" s="38"/>
    </row>
    <row r="379" spans="2:2" x14ac:dyDescent="0.15">
      <c r="B379" s="38"/>
    </row>
    <row r="380" spans="2:2" x14ac:dyDescent="0.15">
      <c r="B380" s="38"/>
    </row>
    <row r="381" spans="2:2" x14ac:dyDescent="0.15">
      <c r="B381" s="38"/>
    </row>
    <row r="382" spans="2:2" x14ac:dyDescent="0.15">
      <c r="B382" s="38"/>
    </row>
    <row r="383" spans="2:2" x14ac:dyDescent="0.15">
      <c r="B383" s="38"/>
    </row>
    <row r="384" spans="2:2" x14ac:dyDescent="0.15">
      <c r="B384" s="38"/>
    </row>
    <row r="385" spans="2:2" x14ac:dyDescent="0.15">
      <c r="B385" s="38"/>
    </row>
    <row r="386" spans="2:2" x14ac:dyDescent="0.15">
      <c r="B386" s="38"/>
    </row>
    <row r="387" spans="2:2" x14ac:dyDescent="0.15">
      <c r="B387" s="38"/>
    </row>
    <row r="388" spans="2:2" x14ac:dyDescent="0.15">
      <c r="B388" s="38"/>
    </row>
    <row r="389" spans="2:2" x14ac:dyDescent="0.15">
      <c r="B389" s="38"/>
    </row>
    <row r="390" spans="2:2" x14ac:dyDescent="0.15">
      <c r="B390" s="38"/>
    </row>
    <row r="391" spans="2:2" x14ac:dyDescent="0.15">
      <c r="B391" s="38"/>
    </row>
    <row r="392" spans="2:2" x14ac:dyDescent="0.15">
      <c r="B392" s="38"/>
    </row>
    <row r="393" spans="2:2" x14ac:dyDescent="0.15">
      <c r="B393" s="38"/>
    </row>
    <row r="394" spans="2:2" x14ac:dyDescent="0.15">
      <c r="B394" s="38"/>
    </row>
    <row r="395" spans="2:2" x14ac:dyDescent="0.15">
      <c r="B395" s="38"/>
    </row>
    <row r="396" spans="2:2" x14ac:dyDescent="0.15">
      <c r="B396" s="38"/>
    </row>
    <row r="397" spans="2:2" x14ac:dyDescent="0.15">
      <c r="B397" s="38"/>
    </row>
    <row r="398" spans="2:2" x14ac:dyDescent="0.15">
      <c r="B398" s="38"/>
    </row>
    <row r="399" spans="2:2" x14ac:dyDescent="0.15">
      <c r="B399" s="38"/>
    </row>
    <row r="400" spans="2:2" x14ac:dyDescent="0.15">
      <c r="B400" s="38"/>
    </row>
    <row r="401" spans="2:2" x14ac:dyDescent="0.15">
      <c r="B401" s="38"/>
    </row>
    <row r="402" spans="2:2" x14ac:dyDescent="0.15">
      <c r="B402" s="38"/>
    </row>
    <row r="403" spans="2:2" x14ac:dyDescent="0.15">
      <c r="B403" s="38"/>
    </row>
    <row r="404" spans="2:2" x14ac:dyDescent="0.15">
      <c r="B404" s="38"/>
    </row>
    <row r="405" spans="2:2" x14ac:dyDescent="0.15">
      <c r="B405" s="38"/>
    </row>
    <row r="406" spans="2:2" x14ac:dyDescent="0.15">
      <c r="B406" s="38"/>
    </row>
    <row r="407" spans="2:2" x14ac:dyDescent="0.15">
      <c r="B407" s="38"/>
    </row>
    <row r="408" spans="2:2" x14ac:dyDescent="0.15">
      <c r="B408" s="38"/>
    </row>
    <row r="409" spans="2:2" x14ac:dyDescent="0.15">
      <c r="B409" s="38"/>
    </row>
    <row r="410" spans="2:2" x14ac:dyDescent="0.15">
      <c r="B410" s="38"/>
    </row>
    <row r="411" spans="2:2" x14ac:dyDescent="0.15">
      <c r="B411" s="38"/>
    </row>
    <row r="412" spans="2:2" x14ac:dyDescent="0.15">
      <c r="B412" s="38"/>
    </row>
    <row r="413" spans="2:2" x14ac:dyDescent="0.15">
      <c r="B413" s="38"/>
    </row>
    <row r="414" spans="2:2" x14ac:dyDescent="0.15">
      <c r="B414" s="38"/>
    </row>
    <row r="415" spans="2:2" x14ac:dyDescent="0.15">
      <c r="B415" s="38"/>
    </row>
    <row r="416" spans="2:2" x14ac:dyDescent="0.15">
      <c r="B416" s="38"/>
    </row>
    <row r="417" spans="2:2" x14ac:dyDescent="0.15">
      <c r="B417" s="38"/>
    </row>
    <row r="418" spans="2:2" x14ac:dyDescent="0.15">
      <c r="B418" s="38"/>
    </row>
    <row r="419" spans="2:2" x14ac:dyDescent="0.15">
      <c r="B419" s="38"/>
    </row>
    <row r="420" spans="2:2" x14ac:dyDescent="0.15">
      <c r="B420" s="38"/>
    </row>
    <row r="421" spans="2:2" x14ac:dyDescent="0.15">
      <c r="B421" s="38"/>
    </row>
    <row r="422" spans="2:2" x14ac:dyDescent="0.15">
      <c r="B422" s="38"/>
    </row>
    <row r="423" spans="2:2" x14ac:dyDescent="0.15">
      <c r="B423" s="38"/>
    </row>
    <row r="424" spans="2:2" x14ac:dyDescent="0.15">
      <c r="B424" s="38"/>
    </row>
    <row r="425" spans="2:2" x14ac:dyDescent="0.15">
      <c r="B425" s="38"/>
    </row>
    <row r="426" spans="2:2" x14ac:dyDescent="0.15">
      <c r="B426" s="38"/>
    </row>
    <row r="427" spans="2:2" x14ac:dyDescent="0.15">
      <c r="B427" s="38"/>
    </row>
    <row r="428" spans="2:2" x14ac:dyDescent="0.15">
      <c r="B428" s="38"/>
    </row>
    <row r="429" spans="2:2" x14ac:dyDescent="0.15">
      <c r="B429" s="38"/>
    </row>
    <row r="430" spans="2:2" x14ac:dyDescent="0.15">
      <c r="B430" s="38"/>
    </row>
    <row r="431" spans="2:2" x14ac:dyDescent="0.15">
      <c r="B431" s="38"/>
    </row>
    <row r="432" spans="2:2" x14ac:dyDescent="0.15">
      <c r="B432" s="38"/>
    </row>
    <row r="433" spans="2:2" x14ac:dyDescent="0.15">
      <c r="B433" s="38"/>
    </row>
    <row r="434" spans="2:2" x14ac:dyDescent="0.15">
      <c r="B434" s="38"/>
    </row>
    <row r="435" spans="2:2" x14ac:dyDescent="0.15">
      <c r="B435" s="38"/>
    </row>
    <row r="436" spans="2:2" x14ac:dyDescent="0.15">
      <c r="B436" s="38"/>
    </row>
    <row r="437" spans="2:2" x14ac:dyDescent="0.15">
      <c r="B437" s="38"/>
    </row>
    <row r="438" spans="2:2" x14ac:dyDescent="0.15">
      <c r="B438" s="38"/>
    </row>
    <row r="439" spans="2:2" x14ac:dyDescent="0.15">
      <c r="B439" s="38"/>
    </row>
    <row r="440" spans="2:2" x14ac:dyDescent="0.15">
      <c r="B440" s="38"/>
    </row>
    <row r="441" spans="2:2" x14ac:dyDescent="0.15">
      <c r="B441" s="38"/>
    </row>
    <row r="442" spans="2:2" x14ac:dyDescent="0.15">
      <c r="B442" s="38"/>
    </row>
    <row r="443" spans="2:2" x14ac:dyDescent="0.15">
      <c r="B443" s="38"/>
    </row>
    <row r="444" spans="2:2" x14ac:dyDescent="0.15">
      <c r="B444" s="38"/>
    </row>
    <row r="445" spans="2:2" x14ac:dyDescent="0.15">
      <c r="B445" s="38"/>
    </row>
    <row r="446" spans="2:2" x14ac:dyDescent="0.15">
      <c r="B446" s="38"/>
    </row>
    <row r="447" spans="2:2" x14ac:dyDescent="0.15">
      <c r="B447" s="38"/>
    </row>
    <row r="448" spans="2:2" x14ac:dyDescent="0.15">
      <c r="B448" s="38"/>
    </row>
    <row r="449" spans="2:2" x14ac:dyDescent="0.15">
      <c r="B449" s="38"/>
    </row>
    <row r="450" spans="2:2" x14ac:dyDescent="0.15">
      <c r="B450" s="38"/>
    </row>
    <row r="451" spans="2:2" x14ac:dyDescent="0.15">
      <c r="B451" s="38"/>
    </row>
    <row r="452" spans="2:2" x14ac:dyDescent="0.15">
      <c r="B452" s="38"/>
    </row>
    <row r="453" spans="2:2" x14ac:dyDescent="0.15">
      <c r="B453" s="38"/>
    </row>
    <row r="454" spans="2:2" x14ac:dyDescent="0.15">
      <c r="B454" s="38"/>
    </row>
    <row r="455" spans="2:2" x14ac:dyDescent="0.15">
      <c r="B455" s="38"/>
    </row>
    <row r="456" spans="2:2" x14ac:dyDescent="0.15">
      <c r="B456" s="38"/>
    </row>
    <row r="457" spans="2:2" x14ac:dyDescent="0.15">
      <c r="B457" s="38"/>
    </row>
    <row r="458" spans="2:2" x14ac:dyDescent="0.15">
      <c r="B458" s="38"/>
    </row>
    <row r="459" spans="2:2" x14ac:dyDescent="0.15">
      <c r="B459" s="38"/>
    </row>
    <row r="460" spans="2:2" x14ac:dyDescent="0.15">
      <c r="B460" s="38"/>
    </row>
    <row r="461" spans="2:2" x14ac:dyDescent="0.15">
      <c r="B461" s="38"/>
    </row>
    <row r="462" spans="2:2" x14ac:dyDescent="0.15">
      <c r="B462" s="38"/>
    </row>
    <row r="463" spans="2:2" x14ac:dyDescent="0.15">
      <c r="B463" s="38"/>
    </row>
    <row r="464" spans="2:2" x14ac:dyDescent="0.15">
      <c r="B464" s="38"/>
    </row>
    <row r="465" spans="2:2" x14ac:dyDescent="0.15">
      <c r="B465" s="38"/>
    </row>
    <row r="466" spans="2:2" x14ac:dyDescent="0.15">
      <c r="B466" s="38"/>
    </row>
    <row r="467" spans="2:2" x14ac:dyDescent="0.15">
      <c r="B467" s="38"/>
    </row>
    <row r="468" spans="2:2" x14ac:dyDescent="0.15">
      <c r="B468" s="38"/>
    </row>
    <row r="469" spans="2:2" x14ac:dyDescent="0.15">
      <c r="B469" s="38"/>
    </row>
    <row r="470" spans="2:2" x14ac:dyDescent="0.15">
      <c r="B470" s="38"/>
    </row>
    <row r="471" spans="2:2" x14ac:dyDescent="0.15">
      <c r="B471" s="38"/>
    </row>
    <row r="472" spans="2:2" x14ac:dyDescent="0.15">
      <c r="B472" s="38"/>
    </row>
    <row r="473" spans="2:2" x14ac:dyDescent="0.15">
      <c r="B473" s="38"/>
    </row>
    <row r="474" spans="2:2" x14ac:dyDescent="0.15">
      <c r="B474" s="38"/>
    </row>
    <row r="475" spans="2:2" x14ac:dyDescent="0.15">
      <c r="B475" s="38"/>
    </row>
    <row r="476" spans="2:2" x14ac:dyDescent="0.15">
      <c r="B476" s="38"/>
    </row>
    <row r="477" spans="2:2" x14ac:dyDescent="0.15">
      <c r="B477" s="38"/>
    </row>
    <row r="478" spans="2:2" x14ac:dyDescent="0.15">
      <c r="B478" s="38"/>
    </row>
    <row r="479" spans="2:2" x14ac:dyDescent="0.15">
      <c r="B479" s="38"/>
    </row>
    <row r="480" spans="2:2" x14ac:dyDescent="0.15">
      <c r="B480" s="38"/>
    </row>
    <row r="481" spans="2:2" x14ac:dyDescent="0.15">
      <c r="B481" s="38"/>
    </row>
    <row r="482" spans="2:2" x14ac:dyDescent="0.15">
      <c r="B482" s="38"/>
    </row>
    <row r="483" spans="2:2" x14ac:dyDescent="0.15">
      <c r="B483" s="38"/>
    </row>
    <row r="484" spans="2:2" x14ac:dyDescent="0.15">
      <c r="B484" s="38"/>
    </row>
    <row r="485" spans="2:2" x14ac:dyDescent="0.15">
      <c r="B485" s="38"/>
    </row>
    <row r="486" spans="2:2" x14ac:dyDescent="0.15">
      <c r="B486" s="38"/>
    </row>
    <row r="487" spans="2:2" x14ac:dyDescent="0.15">
      <c r="B487" s="38"/>
    </row>
    <row r="488" spans="2:2" x14ac:dyDescent="0.15">
      <c r="B488" s="38"/>
    </row>
    <row r="489" spans="2:2" x14ac:dyDescent="0.15">
      <c r="B489" s="38"/>
    </row>
    <row r="490" spans="2:2" x14ac:dyDescent="0.15">
      <c r="B490" s="38"/>
    </row>
    <row r="491" spans="2:2" x14ac:dyDescent="0.15">
      <c r="B491" s="38"/>
    </row>
    <row r="492" spans="2:2" x14ac:dyDescent="0.15">
      <c r="B492" s="38"/>
    </row>
    <row r="493" spans="2:2" x14ac:dyDescent="0.15">
      <c r="B493" s="38"/>
    </row>
    <row r="494" spans="2:2" x14ac:dyDescent="0.15">
      <c r="B494" s="38"/>
    </row>
    <row r="495" spans="2:2" x14ac:dyDescent="0.15">
      <c r="B495" s="38"/>
    </row>
    <row r="496" spans="2:2" x14ac:dyDescent="0.15">
      <c r="B496" s="38"/>
    </row>
    <row r="497" spans="2:2" x14ac:dyDescent="0.15">
      <c r="B497" s="38"/>
    </row>
    <row r="498" spans="2:2" x14ac:dyDescent="0.15">
      <c r="B498" s="38"/>
    </row>
    <row r="499" spans="2:2" x14ac:dyDescent="0.15">
      <c r="B499" s="38"/>
    </row>
    <row r="500" spans="2:2" x14ac:dyDescent="0.15">
      <c r="B500" s="38"/>
    </row>
    <row r="501" spans="2:2" x14ac:dyDescent="0.15">
      <c r="B501" s="38"/>
    </row>
    <row r="502" spans="2:2" x14ac:dyDescent="0.15">
      <c r="B502" s="38"/>
    </row>
    <row r="503" spans="2:2" x14ac:dyDescent="0.15">
      <c r="B503" s="38"/>
    </row>
    <row r="504" spans="2:2" x14ac:dyDescent="0.15">
      <c r="B504" s="38"/>
    </row>
    <row r="505" spans="2:2" x14ac:dyDescent="0.15">
      <c r="B505" s="38"/>
    </row>
    <row r="506" spans="2:2" x14ac:dyDescent="0.15">
      <c r="B506" s="38"/>
    </row>
    <row r="507" spans="2:2" x14ac:dyDescent="0.15">
      <c r="B507" s="38"/>
    </row>
    <row r="508" spans="2:2" x14ac:dyDescent="0.15">
      <c r="B508" s="38"/>
    </row>
    <row r="509" spans="2:2" x14ac:dyDescent="0.15">
      <c r="B509" s="38"/>
    </row>
    <row r="510" spans="2:2" x14ac:dyDescent="0.15">
      <c r="B510" s="38"/>
    </row>
    <row r="511" spans="2:2" x14ac:dyDescent="0.15">
      <c r="B511" s="38"/>
    </row>
    <row r="512" spans="2:2" x14ac:dyDescent="0.15">
      <c r="B512" s="38"/>
    </row>
    <row r="513" spans="2:2" x14ac:dyDescent="0.15">
      <c r="B513" s="38"/>
    </row>
    <row r="514" spans="2:2" x14ac:dyDescent="0.15">
      <c r="B514" s="38"/>
    </row>
    <row r="515" spans="2:2" x14ac:dyDescent="0.15">
      <c r="B515" s="38"/>
    </row>
    <row r="516" spans="2:2" x14ac:dyDescent="0.15">
      <c r="B516" s="38"/>
    </row>
    <row r="517" spans="2:2" x14ac:dyDescent="0.15">
      <c r="B517" s="38"/>
    </row>
    <row r="518" spans="2:2" x14ac:dyDescent="0.15">
      <c r="B518" s="38"/>
    </row>
    <row r="519" spans="2:2" x14ac:dyDescent="0.15">
      <c r="B519" s="38"/>
    </row>
  </sheetData>
  <mergeCells count="10">
    <mergeCell ref="B27:G27"/>
    <mergeCell ref="B26:C26"/>
    <mergeCell ref="B18:G18"/>
    <mergeCell ref="B17:C17"/>
    <mergeCell ref="B22:G22"/>
    <mergeCell ref="C3:F3"/>
    <mergeCell ref="B13:C13"/>
    <mergeCell ref="D13:E13"/>
    <mergeCell ref="B8:C8"/>
    <mergeCell ref="B12:C12"/>
  </mergeCells>
  <phoneticPr fontId="4"/>
  <dataValidations count="3">
    <dataValidation type="list" allowBlank="1" showInputMessage="1" showErrorMessage="1" sqref="B10" xr:uid="{00000000-0002-0000-0300-000000000000}">
      <formula1>天気</formula1>
    </dataValidation>
    <dataValidation type="list" allowBlank="1" showInputMessage="1" showErrorMessage="1" sqref="C10" xr:uid="{00000000-0002-0000-0300-000001000000}">
      <formula1>風</formula1>
    </dataValidation>
    <dataValidation type="list" allowBlank="1" showInputMessage="1" showErrorMessage="1" sqref="D10" xr:uid="{00000000-0002-0000-0300-000002000000}">
      <formula1>波</formula1>
    </dataValidation>
  </dataValidations>
  <pageMargins left="1.181102362204724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19"/>
  <sheetViews>
    <sheetView zoomScaleNormal="100" workbookViewId="0">
      <selection activeCell="D17" sqref="D17"/>
    </sheetView>
  </sheetViews>
  <sheetFormatPr defaultRowHeight="13.5" x14ac:dyDescent="0.15"/>
  <cols>
    <col min="4" max="4" width="11" bestFit="1" customWidth="1"/>
    <col min="5" max="5" width="17.25" style="2" bestFit="1" customWidth="1"/>
    <col min="6" max="6" width="9" style="2" customWidth="1"/>
    <col min="7" max="10" width="9.125" customWidth="1"/>
  </cols>
  <sheetData>
    <row r="1" spans="1:10" ht="13.5" customHeight="1" x14ac:dyDescent="0.15">
      <c r="A1" t="s">
        <v>9</v>
      </c>
      <c r="B1" t="s">
        <v>37</v>
      </c>
      <c r="C1" t="s">
        <v>45</v>
      </c>
      <c r="D1" t="s">
        <v>49</v>
      </c>
      <c r="E1" s="14" t="s">
        <v>40</v>
      </c>
      <c r="F1"/>
    </row>
    <row r="2" spans="1:10" ht="13.5" customHeight="1" x14ac:dyDescent="0.15">
      <c r="A2" t="s">
        <v>35</v>
      </c>
      <c r="C2" t="s">
        <v>46</v>
      </c>
      <c r="D2" t="s">
        <v>46</v>
      </c>
      <c r="E2" s="14" t="s">
        <v>41</v>
      </c>
      <c r="F2"/>
    </row>
    <row r="3" spans="1:10" ht="13.5" customHeight="1" x14ac:dyDescent="0.15">
      <c r="B3" s="7"/>
      <c r="C3" s="20" t="s">
        <v>47</v>
      </c>
      <c r="D3" s="20" t="s">
        <v>50</v>
      </c>
      <c r="E3" s="22" t="s">
        <v>42</v>
      </c>
      <c r="F3" s="7"/>
    </row>
    <row r="4" spans="1:10" ht="13.5" customHeight="1" x14ac:dyDescent="0.15">
      <c r="B4" s="8"/>
      <c r="C4" s="20" t="s">
        <v>48</v>
      </c>
      <c r="D4" t="s">
        <v>89</v>
      </c>
      <c r="E4" s="14" t="s">
        <v>51</v>
      </c>
    </row>
    <row r="5" spans="1:10" ht="13.5" customHeight="1" x14ac:dyDescent="0.15">
      <c r="A5" s="2"/>
      <c r="B5" s="11"/>
      <c r="C5" s="2"/>
      <c r="E5" s="14" t="s">
        <v>43</v>
      </c>
      <c r="F5"/>
    </row>
    <row r="6" spans="1:10" ht="13.5" customHeight="1" x14ac:dyDescent="0.15">
      <c r="A6" s="12"/>
      <c r="B6" s="13"/>
      <c r="C6" s="15"/>
      <c r="D6" s="5"/>
      <c r="E6" s="21" t="s">
        <v>44</v>
      </c>
      <c r="F6" s="10"/>
      <c r="G6" s="5"/>
      <c r="H6" s="3"/>
      <c r="I6" s="3"/>
      <c r="J6" s="3"/>
    </row>
    <row r="7" spans="1:10" ht="13.5" customHeight="1" x14ac:dyDescent="0.15">
      <c r="A7" s="3"/>
      <c r="B7" s="4"/>
      <c r="C7" s="5"/>
      <c r="D7" s="5"/>
      <c r="E7" s="30" t="s">
        <v>196</v>
      </c>
      <c r="F7" s="5"/>
      <c r="G7" s="5"/>
      <c r="H7" s="6"/>
      <c r="I7" s="6"/>
      <c r="J7" s="6"/>
    </row>
    <row r="8" spans="1:10" ht="13.5" customHeight="1" x14ac:dyDescent="0.15">
      <c r="A8" s="170" t="s">
        <v>65</v>
      </c>
      <c r="B8" s="170"/>
      <c r="C8" s="5"/>
      <c r="D8" s="5" t="s">
        <v>1</v>
      </c>
      <c r="E8" s="168" t="s">
        <v>61</v>
      </c>
      <c r="F8" s="169"/>
      <c r="G8" s="5"/>
      <c r="H8" s="6"/>
      <c r="I8" s="6"/>
      <c r="J8" s="6"/>
    </row>
    <row r="9" spans="1:10" ht="13.5" customHeight="1" x14ac:dyDescent="0.15">
      <c r="A9" s="2" t="s">
        <v>66</v>
      </c>
      <c r="B9" s="23" t="s">
        <v>3</v>
      </c>
      <c r="C9" s="5"/>
      <c r="D9" s="24" t="s">
        <v>67</v>
      </c>
      <c r="E9" s="29" t="s">
        <v>194</v>
      </c>
      <c r="F9" s="28">
        <v>30</v>
      </c>
      <c r="G9" s="5"/>
      <c r="H9" s="6"/>
      <c r="I9" s="6"/>
      <c r="J9" s="6"/>
    </row>
    <row r="10" spans="1:10" ht="13.5" customHeight="1" x14ac:dyDescent="0.15">
      <c r="A10" s="2">
        <v>1</v>
      </c>
      <c r="B10" s="1" t="s">
        <v>197</v>
      </c>
      <c r="C10" s="5"/>
      <c r="D10" s="24" t="s">
        <v>68</v>
      </c>
      <c r="E10" s="25" t="s">
        <v>109</v>
      </c>
      <c r="F10" s="26">
        <v>50</v>
      </c>
      <c r="G10" s="5"/>
      <c r="H10" s="6"/>
      <c r="I10" s="6"/>
      <c r="J10" s="6"/>
    </row>
    <row r="11" spans="1:10" ht="13.5" customHeight="1" x14ac:dyDescent="0.15">
      <c r="A11" s="2">
        <v>2</v>
      </c>
      <c r="B11" s="1" t="s">
        <v>198</v>
      </c>
      <c r="C11" s="5"/>
      <c r="D11" s="24" t="s">
        <v>69</v>
      </c>
      <c r="E11" s="25" t="s">
        <v>110</v>
      </c>
      <c r="F11" s="26">
        <v>50</v>
      </c>
      <c r="G11" s="5"/>
      <c r="H11" s="6"/>
      <c r="I11" s="6"/>
      <c r="J11" s="6"/>
    </row>
    <row r="12" spans="1:10" ht="13.5" customHeight="1" x14ac:dyDescent="0.15">
      <c r="A12" s="2">
        <v>3</v>
      </c>
      <c r="B12" s="1" t="s">
        <v>199</v>
      </c>
      <c r="D12" s="24" t="s">
        <v>70</v>
      </c>
      <c r="E12" s="25" t="s">
        <v>111</v>
      </c>
      <c r="F12" s="26">
        <v>50</v>
      </c>
    </row>
    <row r="13" spans="1:10" ht="13.5" customHeight="1" x14ac:dyDescent="0.15">
      <c r="A13" s="2">
        <v>4</v>
      </c>
      <c r="B13" s="1" t="s">
        <v>200</v>
      </c>
      <c r="C13" s="18"/>
      <c r="D13" s="24" t="s">
        <v>71</v>
      </c>
      <c r="E13" s="25" t="s">
        <v>112</v>
      </c>
      <c r="F13" s="26">
        <v>50</v>
      </c>
    </row>
    <row r="14" spans="1:10" ht="13.5" customHeight="1" x14ac:dyDescent="0.15">
      <c r="A14" s="2">
        <v>5</v>
      </c>
      <c r="B14" s="1" t="s">
        <v>201</v>
      </c>
      <c r="C14" s="16"/>
      <c r="D14" s="24" t="s">
        <v>72</v>
      </c>
      <c r="E14" s="25" t="s">
        <v>113</v>
      </c>
      <c r="F14" s="26">
        <v>50</v>
      </c>
    </row>
    <row r="15" spans="1:10" ht="13.5" customHeight="1" x14ac:dyDescent="0.15">
      <c r="A15" s="2">
        <v>6</v>
      </c>
      <c r="B15" s="1" t="s">
        <v>202</v>
      </c>
      <c r="C15" s="17"/>
      <c r="D15" s="24" t="s">
        <v>73</v>
      </c>
      <c r="E15" s="25" t="s">
        <v>114</v>
      </c>
      <c r="F15" s="26">
        <v>50</v>
      </c>
    </row>
    <row r="16" spans="1:10" ht="13.5" customHeight="1" x14ac:dyDescent="0.15">
      <c r="A16" s="2">
        <v>7</v>
      </c>
      <c r="B16" s="1" t="s">
        <v>203</v>
      </c>
      <c r="D16" s="24" t="s">
        <v>74</v>
      </c>
      <c r="E16" s="25" t="s">
        <v>115</v>
      </c>
      <c r="F16" s="26">
        <v>50</v>
      </c>
    </row>
    <row r="17" spans="1:6" ht="13.5" customHeight="1" x14ac:dyDescent="0.15">
      <c r="A17" s="2">
        <v>8</v>
      </c>
      <c r="B17" s="1" t="s">
        <v>204</v>
      </c>
      <c r="D17" s="24" t="s">
        <v>75</v>
      </c>
      <c r="E17" s="25" t="s">
        <v>116</v>
      </c>
      <c r="F17" s="26">
        <v>50</v>
      </c>
    </row>
    <row r="18" spans="1:6" ht="13.5" customHeight="1" x14ac:dyDescent="0.15">
      <c r="A18" s="2">
        <v>9</v>
      </c>
      <c r="B18" s="1" t="s">
        <v>205</v>
      </c>
      <c r="D18" s="24" t="s">
        <v>76</v>
      </c>
      <c r="E18" s="25" t="s">
        <v>117</v>
      </c>
      <c r="F18" s="28">
        <v>50</v>
      </c>
    </row>
    <row r="19" spans="1:6" ht="13.5" customHeight="1" x14ac:dyDescent="0.15">
      <c r="A19" s="2">
        <v>10</v>
      </c>
      <c r="B19" s="1" t="s">
        <v>206</v>
      </c>
      <c r="C19" s="2"/>
      <c r="D19" s="24" t="s">
        <v>77</v>
      </c>
      <c r="E19" s="25" t="s">
        <v>118</v>
      </c>
      <c r="F19" s="28">
        <v>50</v>
      </c>
    </row>
    <row r="20" spans="1:6" ht="13.5" customHeight="1" x14ac:dyDescent="0.15">
      <c r="A20" s="2">
        <v>11</v>
      </c>
      <c r="B20" s="1" t="s">
        <v>207</v>
      </c>
      <c r="C20" s="17"/>
      <c r="D20" s="24" t="s">
        <v>78</v>
      </c>
      <c r="E20" s="25" t="s">
        <v>119</v>
      </c>
      <c r="F20" s="28">
        <v>50</v>
      </c>
    </row>
    <row r="21" spans="1:6" ht="13.5" customHeight="1" x14ac:dyDescent="0.15">
      <c r="A21" s="2">
        <v>12</v>
      </c>
      <c r="B21" s="1" t="s">
        <v>97</v>
      </c>
      <c r="C21" s="9"/>
      <c r="D21" s="24" t="s">
        <v>79</v>
      </c>
      <c r="E21" s="27" t="s">
        <v>120</v>
      </c>
      <c r="F21" s="28">
        <v>50</v>
      </c>
    </row>
    <row r="22" spans="1:6" ht="13.5" customHeight="1" x14ac:dyDescent="0.15">
      <c r="A22" s="2">
        <v>13</v>
      </c>
      <c r="B22" s="1" t="s">
        <v>96</v>
      </c>
      <c r="D22" s="24" t="s">
        <v>80</v>
      </c>
      <c r="E22" s="25" t="s">
        <v>121</v>
      </c>
      <c r="F22" s="26">
        <v>55</v>
      </c>
    </row>
    <row r="23" spans="1:6" ht="13.5" customHeight="1" x14ac:dyDescent="0.15">
      <c r="A23" s="2">
        <v>14</v>
      </c>
      <c r="B23" s="1" t="s">
        <v>98</v>
      </c>
      <c r="C23" s="2"/>
      <c r="D23" s="24" t="s">
        <v>81</v>
      </c>
      <c r="E23" s="25" t="s">
        <v>122</v>
      </c>
      <c r="F23" s="26">
        <v>55</v>
      </c>
    </row>
    <row r="24" spans="1:6" ht="13.5" customHeight="1" x14ac:dyDescent="0.15">
      <c r="A24" s="2">
        <v>15</v>
      </c>
      <c r="B24" s="1" t="s">
        <v>208</v>
      </c>
      <c r="C24" s="17"/>
      <c r="D24" s="24" t="s">
        <v>82</v>
      </c>
      <c r="E24" s="25" t="s">
        <v>123</v>
      </c>
      <c r="F24" s="26">
        <v>55</v>
      </c>
    </row>
    <row r="25" spans="1:6" ht="13.5" customHeight="1" x14ac:dyDescent="0.15">
      <c r="A25" s="2">
        <v>16</v>
      </c>
      <c r="B25" s="1" t="s">
        <v>209</v>
      </c>
      <c r="D25" s="24" t="s">
        <v>83</v>
      </c>
      <c r="E25" s="25" t="s">
        <v>124</v>
      </c>
      <c r="F25" s="26">
        <v>55</v>
      </c>
    </row>
    <row r="26" spans="1:6" ht="13.5" customHeight="1" x14ac:dyDescent="0.15">
      <c r="A26" s="2">
        <v>17</v>
      </c>
      <c r="B26" s="1" t="s">
        <v>210</v>
      </c>
      <c r="D26" s="24" t="s">
        <v>84</v>
      </c>
      <c r="E26" s="25" t="s">
        <v>125</v>
      </c>
      <c r="F26" s="28">
        <v>30</v>
      </c>
    </row>
    <row r="27" spans="1:6" ht="13.5" customHeight="1" x14ac:dyDescent="0.15">
      <c r="A27" s="2">
        <v>18</v>
      </c>
      <c r="B27" s="1" t="s">
        <v>99</v>
      </c>
      <c r="C27" s="19"/>
      <c r="D27" s="24" t="s">
        <v>85</v>
      </c>
      <c r="E27" s="27" t="s">
        <v>126</v>
      </c>
      <c r="F27" s="28">
        <v>35</v>
      </c>
    </row>
    <row r="28" spans="1:6" ht="13.5" customHeight="1" x14ac:dyDescent="0.15">
      <c r="A28" s="2">
        <v>19</v>
      </c>
      <c r="B28" s="1" t="s">
        <v>211</v>
      </c>
      <c r="C28" s="19"/>
      <c r="D28" s="24" t="s">
        <v>86</v>
      </c>
      <c r="E28" s="25" t="s">
        <v>127</v>
      </c>
      <c r="F28" s="28">
        <v>35</v>
      </c>
    </row>
    <row r="29" spans="1:6" ht="13.5" customHeight="1" x14ac:dyDescent="0.15">
      <c r="A29" s="2">
        <v>20</v>
      </c>
      <c r="B29" s="1" t="s">
        <v>100</v>
      </c>
      <c r="C29" s="19"/>
      <c r="D29" s="24" t="s">
        <v>87</v>
      </c>
      <c r="E29" s="25" t="s">
        <v>128</v>
      </c>
      <c r="F29" s="28">
        <v>35</v>
      </c>
    </row>
    <row r="30" spans="1:6" ht="13.5" customHeight="1" x14ac:dyDescent="0.15">
      <c r="A30" s="2">
        <v>21</v>
      </c>
      <c r="B30" s="1" t="s">
        <v>102</v>
      </c>
      <c r="C30" s="19"/>
      <c r="D30" s="24" t="s">
        <v>88</v>
      </c>
      <c r="E30" s="25" t="s">
        <v>129</v>
      </c>
      <c r="F30" s="26">
        <v>40</v>
      </c>
    </row>
    <row r="31" spans="1:6" ht="13.5" customHeight="1" x14ac:dyDescent="0.15">
      <c r="A31" s="2">
        <v>22</v>
      </c>
      <c r="B31" s="1" t="s">
        <v>101</v>
      </c>
      <c r="C31" s="19"/>
      <c r="D31" s="24" t="s">
        <v>225</v>
      </c>
      <c r="E31" s="25" t="s">
        <v>130</v>
      </c>
      <c r="F31" s="26">
        <v>30</v>
      </c>
    </row>
    <row r="32" spans="1:6" ht="13.5" customHeight="1" x14ac:dyDescent="0.15">
      <c r="A32" s="2">
        <v>23</v>
      </c>
      <c r="B32" s="1" t="s">
        <v>103</v>
      </c>
      <c r="C32" s="19"/>
      <c r="D32" s="24"/>
      <c r="E32" s="25" t="s">
        <v>131</v>
      </c>
      <c r="F32" s="26">
        <v>50</v>
      </c>
    </row>
    <row r="33" spans="1:6" ht="13.5" customHeight="1" x14ac:dyDescent="0.15">
      <c r="A33" s="2">
        <v>24</v>
      </c>
      <c r="B33" s="1" t="s">
        <v>212</v>
      </c>
      <c r="C33" s="19"/>
      <c r="D33" s="24"/>
      <c r="E33" s="25" t="s">
        <v>132</v>
      </c>
      <c r="F33" s="26">
        <v>55</v>
      </c>
    </row>
    <row r="34" spans="1:6" ht="13.5" customHeight="1" x14ac:dyDescent="0.15">
      <c r="A34" s="2">
        <v>25</v>
      </c>
      <c r="B34" s="1" t="s">
        <v>104</v>
      </c>
      <c r="C34" s="19"/>
      <c r="D34" s="19"/>
      <c r="E34" s="25" t="s">
        <v>133</v>
      </c>
      <c r="F34" s="26">
        <v>55</v>
      </c>
    </row>
    <row r="35" spans="1:6" ht="13.5" customHeight="1" x14ac:dyDescent="0.15">
      <c r="A35" s="2">
        <v>26</v>
      </c>
      <c r="B35" s="1" t="s">
        <v>213</v>
      </c>
      <c r="C35" s="19"/>
      <c r="D35" s="19"/>
      <c r="E35" s="25" t="s">
        <v>134</v>
      </c>
      <c r="F35" s="26">
        <v>55</v>
      </c>
    </row>
    <row r="36" spans="1:6" ht="13.5" customHeight="1" x14ac:dyDescent="0.15">
      <c r="A36" s="2">
        <v>27</v>
      </c>
      <c r="B36" s="1" t="s">
        <v>106</v>
      </c>
      <c r="C36" s="19"/>
      <c r="D36" s="19"/>
      <c r="E36" s="25" t="s">
        <v>135</v>
      </c>
      <c r="F36" s="28">
        <v>65</v>
      </c>
    </row>
    <row r="37" spans="1:6" ht="13.5" customHeight="1" x14ac:dyDescent="0.15">
      <c r="A37" s="2">
        <v>28</v>
      </c>
      <c r="B37" s="1" t="s">
        <v>107</v>
      </c>
      <c r="C37" s="19"/>
      <c r="D37" s="19"/>
      <c r="E37" s="27" t="s">
        <v>136</v>
      </c>
      <c r="F37" s="26">
        <v>85</v>
      </c>
    </row>
    <row r="38" spans="1:6" ht="13.5" customHeight="1" x14ac:dyDescent="0.15">
      <c r="A38" s="2">
        <v>29</v>
      </c>
      <c r="B38" s="1" t="s">
        <v>214</v>
      </c>
      <c r="E38" s="25" t="s">
        <v>137</v>
      </c>
      <c r="F38" s="26">
        <v>85</v>
      </c>
    </row>
    <row r="39" spans="1:6" ht="13.5" customHeight="1" x14ac:dyDescent="0.15">
      <c r="A39" s="2">
        <v>30</v>
      </c>
      <c r="B39" s="1" t="s">
        <v>215</v>
      </c>
      <c r="E39" s="25" t="s">
        <v>138</v>
      </c>
      <c r="F39" s="26">
        <v>85</v>
      </c>
    </row>
    <row r="40" spans="1:6" ht="13.5" customHeight="1" x14ac:dyDescent="0.15">
      <c r="A40" s="2">
        <v>31</v>
      </c>
      <c r="B40" s="1" t="s">
        <v>105</v>
      </c>
      <c r="E40" s="25" t="s">
        <v>139</v>
      </c>
      <c r="F40" s="28">
        <v>75</v>
      </c>
    </row>
    <row r="41" spans="1:6" ht="13.5" customHeight="1" x14ac:dyDescent="0.15">
      <c r="A41" s="2">
        <v>32</v>
      </c>
      <c r="B41" s="1" t="s">
        <v>108</v>
      </c>
      <c r="E41" s="25" t="s">
        <v>140</v>
      </c>
      <c r="F41" s="28">
        <v>75</v>
      </c>
    </row>
    <row r="42" spans="1:6" ht="13.5" customHeight="1" x14ac:dyDescent="0.15">
      <c r="A42" s="2">
        <v>33</v>
      </c>
      <c r="B42" s="1" t="s">
        <v>216</v>
      </c>
      <c r="E42" s="25" t="s">
        <v>141</v>
      </c>
      <c r="F42" s="28">
        <v>75</v>
      </c>
    </row>
    <row r="43" spans="1:6" ht="13.5" customHeight="1" x14ac:dyDescent="0.15">
      <c r="A43" s="2">
        <v>34</v>
      </c>
      <c r="B43" s="1" t="s">
        <v>217</v>
      </c>
      <c r="E43" s="25" t="s">
        <v>142</v>
      </c>
      <c r="F43" s="26">
        <v>65</v>
      </c>
    </row>
    <row r="44" spans="1:6" ht="13.5" customHeight="1" x14ac:dyDescent="0.15">
      <c r="A44" s="2">
        <v>35</v>
      </c>
      <c r="B44" s="1" t="s">
        <v>218</v>
      </c>
      <c r="E44" s="25" t="s">
        <v>143</v>
      </c>
      <c r="F44" s="26">
        <v>65</v>
      </c>
    </row>
    <row r="45" spans="1:6" ht="13.5" customHeight="1" x14ac:dyDescent="0.15">
      <c r="A45" s="2">
        <v>36</v>
      </c>
      <c r="B45" s="1" t="s">
        <v>219</v>
      </c>
      <c r="E45" s="25" t="s">
        <v>144</v>
      </c>
      <c r="F45" s="26">
        <v>65</v>
      </c>
    </row>
    <row r="46" spans="1:6" ht="13.5" customHeight="1" x14ac:dyDescent="0.15">
      <c r="A46" s="2">
        <v>37</v>
      </c>
      <c r="B46" s="19"/>
      <c r="E46" s="25" t="s">
        <v>145</v>
      </c>
      <c r="F46" s="26">
        <v>35</v>
      </c>
    </row>
    <row r="47" spans="1:6" ht="13.5" customHeight="1" x14ac:dyDescent="0.15">
      <c r="A47" s="2">
        <v>38</v>
      </c>
      <c r="B47" s="19"/>
      <c r="E47" s="25" t="s">
        <v>146</v>
      </c>
      <c r="F47" s="26">
        <v>65</v>
      </c>
    </row>
    <row r="48" spans="1:6" ht="13.5" customHeight="1" x14ac:dyDescent="0.15">
      <c r="A48" s="2">
        <v>39</v>
      </c>
      <c r="B48" s="19"/>
      <c r="E48" s="25" t="s">
        <v>147</v>
      </c>
      <c r="F48" s="26">
        <v>65</v>
      </c>
    </row>
    <row r="49" spans="1:6" ht="13.5" customHeight="1" x14ac:dyDescent="0.15">
      <c r="A49" s="2">
        <v>40</v>
      </c>
      <c r="B49" s="19"/>
      <c r="E49" s="25" t="s">
        <v>148</v>
      </c>
      <c r="F49" s="26">
        <v>65</v>
      </c>
    </row>
    <row r="50" spans="1:6" ht="13.5" customHeight="1" x14ac:dyDescent="0.15">
      <c r="A50" s="2">
        <v>41</v>
      </c>
      <c r="B50" s="19"/>
      <c r="E50" s="25" t="s">
        <v>149</v>
      </c>
      <c r="F50" s="26">
        <v>65</v>
      </c>
    </row>
    <row r="51" spans="1:6" ht="13.5" customHeight="1" x14ac:dyDescent="0.15">
      <c r="A51" s="2">
        <v>42</v>
      </c>
      <c r="B51" s="19"/>
      <c r="E51" s="25" t="s">
        <v>150</v>
      </c>
      <c r="F51" s="26">
        <v>65</v>
      </c>
    </row>
    <row r="52" spans="1:6" ht="13.5" customHeight="1" x14ac:dyDescent="0.15">
      <c r="A52" s="2">
        <v>43</v>
      </c>
      <c r="B52" s="19"/>
      <c r="E52" s="25" t="s">
        <v>151</v>
      </c>
      <c r="F52" s="26">
        <v>45</v>
      </c>
    </row>
    <row r="53" spans="1:6" ht="13.5" customHeight="1" x14ac:dyDescent="0.15">
      <c r="A53" s="2">
        <v>44</v>
      </c>
      <c r="B53" s="19"/>
      <c r="E53" s="25" t="s">
        <v>152</v>
      </c>
      <c r="F53" s="26">
        <v>45</v>
      </c>
    </row>
    <row r="54" spans="1:6" ht="13.5" customHeight="1" x14ac:dyDescent="0.15">
      <c r="A54" s="2">
        <v>45</v>
      </c>
      <c r="B54" s="19"/>
      <c r="E54" s="25" t="s">
        <v>153</v>
      </c>
      <c r="F54" s="28">
        <v>75</v>
      </c>
    </row>
    <row r="55" spans="1:6" ht="13.5" customHeight="1" x14ac:dyDescent="0.15">
      <c r="A55" s="2">
        <v>46</v>
      </c>
      <c r="B55" s="19"/>
      <c r="E55" s="25" t="s">
        <v>154</v>
      </c>
      <c r="F55" s="26">
        <v>45</v>
      </c>
    </row>
    <row r="56" spans="1:6" ht="13.5" customHeight="1" x14ac:dyDescent="0.15">
      <c r="A56" s="2">
        <v>47</v>
      </c>
      <c r="B56" s="19"/>
      <c r="E56" s="25" t="s">
        <v>155</v>
      </c>
      <c r="F56" s="26">
        <v>45</v>
      </c>
    </row>
    <row r="57" spans="1:6" ht="13.5" customHeight="1" x14ac:dyDescent="0.15">
      <c r="A57" s="2">
        <v>48</v>
      </c>
      <c r="B57" s="19"/>
      <c r="E57" s="25" t="s">
        <v>156</v>
      </c>
      <c r="F57" s="26">
        <v>75</v>
      </c>
    </row>
    <row r="58" spans="1:6" ht="13.5" customHeight="1" x14ac:dyDescent="0.15">
      <c r="A58" s="2">
        <v>49</v>
      </c>
      <c r="B58" s="19"/>
      <c r="E58" s="25" t="s">
        <v>157</v>
      </c>
      <c r="F58" s="26">
        <v>75</v>
      </c>
    </row>
    <row r="59" spans="1:6" ht="13.5" customHeight="1" x14ac:dyDescent="0.15">
      <c r="A59" s="2">
        <v>50</v>
      </c>
      <c r="B59" s="19"/>
      <c r="E59" s="25" t="s">
        <v>158</v>
      </c>
      <c r="F59" s="26">
        <v>75</v>
      </c>
    </row>
    <row r="60" spans="1:6" ht="13.5" customHeight="1" x14ac:dyDescent="0.15">
      <c r="A60" s="2">
        <v>51</v>
      </c>
      <c r="B60" s="19"/>
      <c r="E60" s="25" t="s">
        <v>159</v>
      </c>
      <c r="F60" s="26">
        <v>75</v>
      </c>
    </row>
    <row r="61" spans="1:6" ht="13.5" customHeight="1" x14ac:dyDescent="0.15">
      <c r="A61" s="2">
        <v>52</v>
      </c>
      <c r="B61" s="19"/>
      <c r="E61" s="25" t="s">
        <v>160</v>
      </c>
      <c r="F61" s="26">
        <v>75</v>
      </c>
    </row>
    <row r="62" spans="1:6" ht="13.5" customHeight="1" x14ac:dyDescent="0.15">
      <c r="A62" s="2"/>
      <c r="E62" s="25" t="s">
        <v>161</v>
      </c>
      <c r="F62" s="26">
        <v>40</v>
      </c>
    </row>
    <row r="63" spans="1:6" ht="13.5" customHeight="1" x14ac:dyDescent="0.15">
      <c r="A63" s="2"/>
      <c r="E63" s="25" t="s">
        <v>162</v>
      </c>
      <c r="F63" s="26">
        <v>40</v>
      </c>
    </row>
    <row r="64" spans="1:6" ht="13.5" customHeight="1" x14ac:dyDescent="0.15">
      <c r="A64" s="2"/>
      <c r="E64" s="25" t="s">
        <v>163</v>
      </c>
      <c r="F64" s="28">
        <v>50</v>
      </c>
    </row>
    <row r="65" spans="1:6" ht="13.5" customHeight="1" x14ac:dyDescent="0.15">
      <c r="A65" s="2"/>
      <c r="E65" s="25" t="s">
        <v>164</v>
      </c>
      <c r="F65" s="28">
        <v>50</v>
      </c>
    </row>
    <row r="66" spans="1:6" ht="13.5" customHeight="1" x14ac:dyDescent="0.15">
      <c r="A66" s="2"/>
      <c r="E66" s="25" t="s">
        <v>165</v>
      </c>
      <c r="F66" s="28">
        <v>50</v>
      </c>
    </row>
    <row r="67" spans="1:6" ht="13.5" customHeight="1" x14ac:dyDescent="0.15">
      <c r="A67" s="2"/>
      <c r="E67" s="25" t="s">
        <v>166</v>
      </c>
      <c r="F67" s="26">
        <v>45</v>
      </c>
    </row>
    <row r="68" spans="1:6" ht="13.5" customHeight="1" x14ac:dyDescent="0.15">
      <c r="A68" s="2"/>
      <c r="E68" s="25" t="s">
        <v>167</v>
      </c>
      <c r="F68" s="26">
        <v>45</v>
      </c>
    </row>
    <row r="69" spans="1:6" ht="13.5" customHeight="1" x14ac:dyDescent="0.15">
      <c r="A69" s="2"/>
      <c r="E69" s="25" t="s">
        <v>168</v>
      </c>
      <c r="F69" s="26">
        <v>45</v>
      </c>
    </row>
    <row r="70" spans="1:6" ht="13.5" customHeight="1" x14ac:dyDescent="0.15">
      <c r="A70" s="2"/>
      <c r="E70" s="25" t="s">
        <v>169</v>
      </c>
      <c r="F70" s="26">
        <v>45</v>
      </c>
    </row>
    <row r="71" spans="1:6" ht="13.5" customHeight="1" x14ac:dyDescent="0.15">
      <c r="A71" s="2"/>
      <c r="E71" s="25" t="s">
        <v>170</v>
      </c>
      <c r="F71" s="26">
        <v>45</v>
      </c>
    </row>
    <row r="72" spans="1:6" ht="13.5" customHeight="1" x14ac:dyDescent="0.15">
      <c r="A72" s="2"/>
      <c r="E72" s="25" t="s">
        <v>171</v>
      </c>
      <c r="F72" s="26">
        <v>45</v>
      </c>
    </row>
    <row r="73" spans="1:6" ht="13.5" customHeight="1" x14ac:dyDescent="0.15">
      <c r="A73" s="2"/>
      <c r="E73" s="25" t="s">
        <v>172</v>
      </c>
      <c r="F73" s="28">
        <v>50</v>
      </c>
    </row>
    <row r="74" spans="1:6" ht="13.5" customHeight="1" x14ac:dyDescent="0.15">
      <c r="A74" s="2"/>
      <c r="B74" s="2"/>
      <c r="E74" s="25" t="s">
        <v>195</v>
      </c>
      <c r="F74" s="28">
        <v>50</v>
      </c>
    </row>
    <row r="75" spans="1:6" x14ac:dyDescent="0.15">
      <c r="A75" s="2"/>
      <c r="E75" s="25" t="s">
        <v>173</v>
      </c>
      <c r="F75" s="26">
        <v>40</v>
      </c>
    </row>
    <row r="76" spans="1:6" x14ac:dyDescent="0.15">
      <c r="A76" s="2"/>
      <c r="E76" s="25" t="s">
        <v>174</v>
      </c>
      <c r="F76" s="26">
        <v>40</v>
      </c>
    </row>
    <row r="77" spans="1:6" x14ac:dyDescent="0.15">
      <c r="A77" s="2"/>
      <c r="E77" s="25" t="s">
        <v>175</v>
      </c>
      <c r="F77" s="26">
        <v>40</v>
      </c>
    </row>
    <row r="78" spans="1:6" x14ac:dyDescent="0.15">
      <c r="A78" s="2"/>
      <c r="E78" s="25" t="s">
        <v>176</v>
      </c>
      <c r="F78" s="26">
        <v>40</v>
      </c>
    </row>
    <row r="79" spans="1:6" x14ac:dyDescent="0.15">
      <c r="A79" s="2"/>
      <c r="E79" s="25" t="s">
        <v>177</v>
      </c>
      <c r="F79" s="26">
        <v>60</v>
      </c>
    </row>
    <row r="80" spans="1:6" x14ac:dyDescent="0.15">
      <c r="A80" s="2"/>
      <c r="E80" s="25" t="s">
        <v>178</v>
      </c>
      <c r="F80" s="26">
        <v>50</v>
      </c>
    </row>
    <row r="81" spans="1:6" x14ac:dyDescent="0.15">
      <c r="A81" s="2"/>
      <c r="E81" s="25" t="s">
        <v>179</v>
      </c>
      <c r="F81" s="28">
        <v>50</v>
      </c>
    </row>
    <row r="82" spans="1:6" x14ac:dyDescent="0.15">
      <c r="A82" s="2"/>
      <c r="E82" s="25" t="s">
        <v>180</v>
      </c>
      <c r="F82" s="28">
        <v>50</v>
      </c>
    </row>
    <row r="83" spans="1:6" x14ac:dyDescent="0.15">
      <c r="A83" s="2"/>
      <c r="E83" s="25" t="s">
        <v>181</v>
      </c>
      <c r="F83" s="26">
        <v>75</v>
      </c>
    </row>
    <row r="84" spans="1:6" x14ac:dyDescent="0.15">
      <c r="A84" s="2"/>
      <c r="E84" s="25" t="s">
        <v>182</v>
      </c>
      <c r="F84" s="26">
        <v>45</v>
      </c>
    </row>
    <row r="85" spans="1:6" x14ac:dyDescent="0.15">
      <c r="A85" s="2"/>
      <c r="E85" s="25" t="s">
        <v>183</v>
      </c>
      <c r="F85" s="26">
        <v>45</v>
      </c>
    </row>
    <row r="86" spans="1:6" x14ac:dyDescent="0.15">
      <c r="A86" s="2"/>
      <c r="E86" s="25" t="s">
        <v>184</v>
      </c>
      <c r="F86" s="26">
        <v>50</v>
      </c>
    </row>
    <row r="87" spans="1:6" x14ac:dyDescent="0.15">
      <c r="A87" s="2"/>
      <c r="E87" s="25" t="s">
        <v>185</v>
      </c>
      <c r="F87" s="26">
        <v>50</v>
      </c>
    </row>
    <row r="88" spans="1:6" x14ac:dyDescent="0.15">
      <c r="A88" s="2"/>
      <c r="E88" s="25" t="s">
        <v>186</v>
      </c>
      <c r="F88" s="28">
        <v>75</v>
      </c>
    </row>
    <row r="89" spans="1:6" x14ac:dyDescent="0.15">
      <c r="A89" s="2"/>
      <c r="E89" s="25" t="s">
        <v>187</v>
      </c>
      <c r="F89" s="28">
        <v>75</v>
      </c>
    </row>
    <row r="90" spans="1:6" x14ac:dyDescent="0.15">
      <c r="A90" s="2"/>
      <c r="E90" s="25" t="s">
        <v>188</v>
      </c>
      <c r="F90" s="28">
        <v>75</v>
      </c>
    </row>
    <row r="91" spans="1:6" x14ac:dyDescent="0.15">
      <c r="A91" s="2"/>
      <c r="E91" s="25" t="s">
        <v>189</v>
      </c>
      <c r="F91" s="28">
        <v>75</v>
      </c>
    </row>
    <row r="92" spans="1:6" x14ac:dyDescent="0.15">
      <c r="A92" s="2"/>
      <c r="E92" s="25" t="s">
        <v>190</v>
      </c>
      <c r="F92" s="28">
        <v>75</v>
      </c>
    </row>
    <row r="93" spans="1:6" x14ac:dyDescent="0.15">
      <c r="A93" s="2"/>
      <c r="E93" s="25" t="s">
        <v>191</v>
      </c>
      <c r="F93" s="26">
        <v>50</v>
      </c>
    </row>
    <row r="94" spans="1:6" x14ac:dyDescent="0.15">
      <c r="A94" s="2"/>
      <c r="E94" s="25" t="s">
        <v>192</v>
      </c>
      <c r="F94" s="26">
        <v>50</v>
      </c>
    </row>
    <row r="95" spans="1:6" x14ac:dyDescent="0.15">
      <c r="A95" s="2"/>
      <c r="E95" s="25" t="s">
        <v>193</v>
      </c>
      <c r="F95" s="26">
        <v>50</v>
      </c>
    </row>
    <row r="96" spans="1:6" x14ac:dyDescent="0.15">
      <c r="A96" s="2"/>
      <c r="E96" s="25"/>
      <c r="F96" s="26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  <row r="130" spans="1:1" x14ac:dyDescent="0.15">
      <c r="A130" s="2"/>
    </row>
    <row r="131" spans="1:1" x14ac:dyDescent="0.15">
      <c r="A131" s="2"/>
    </row>
    <row r="132" spans="1:1" x14ac:dyDescent="0.15">
      <c r="A132" s="2"/>
    </row>
    <row r="133" spans="1:1" x14ac:dyDescent="0.15">
      <c r="A133" s="2"/>
    </row>
    <row r="134" spans="1:1" x14ac:dyDescent="0.15">
      <c r="A134" s="2"/>
    </row>
    <row r="135" spans="1:1" x14ac:dyDescent="0.15">
      <c r="A135" s="2"/>
    </row>
    <row r="136" spans="1:1" x14ac:dyDescent="0.15">
      <c r="A136" s="2"/>
    </row>
    <row r="137" spans="1:1" x14ac:dyDescent="0.15">
      <c r="A137" s="2"/>
    </row>
    <row r="138" spans="1:1" x14ac:dyDescent="0.15">
      <c r="A138" s="2"/>
    </row>
    <row r="139" spans="1:1" x14ac:dyDescent="0.15">
      <c r="A139" s="2"/>
    </row>
    <row r="140" spans="1:1" x14ac:dyDescent="0.15">
      <c r="A140" s="2"/>
    </row>
    <row r="141" spans="1:1" x14ac:dyDescent="0.15">
      <c r="A141" s="2"/>
    </row>
    <row r="142" spans="1:1" x14ac:dyDescent="0.15">
      <c r="A142" s="2"/>
    </row>
    <row r="143" spans="1:1" x14ac:dyDescent="0.15">
      <c r="A143" s="2"/>
    </row>
    <row r="144" spans="1:1" x14ac:dyDescent="0.15">
      <c r="A144" s="2"/>
    </row>
    <row r="145" spans="1:1" x14ac:dyDescent="0.15">
      <c r="A145" s="2"/>
    </row>
    <row r="146" spans="1:1" x14ac:dyDescent="0.15">
      <c r="A146" s="2"/>
    </row>
    <row r="147" spans="1:1" x14ac:dyDescent="0.15">
      <c r="A147" s="2"/>
    </row>
    <row r="148" spans="1:1" x14ac:dyDescent="0.15">
      <c r="A148" s="2"/>
    </row>
    <row r="149" spans="1:1" x14ac:dyDescent="0.15">
      <c r="A149" s="2"/>
    </row>
    <row r="150" spans="1:1" x14ac:dyDescent="0.15">
      <c r="A150" s="2"/>
    </row>
    <row r="151" spans="1:1" x14ac:dyDescent="0.15">
      <c r="A151" s="2"/>
    </row>
    <row r="152" spans="1:1" x14ac:dyDescent="0.15">
      <c r="A152" s="2"/>
    </row>
    <row r="153" spans="1:1" x14ac:dyDescent="0.15">
      <c r="A153" s="2"/>
    </row>
    <row r="154" spans="1:1" x14ac:dyDescent="0.15">
      <c r="A154" s="2"/>
    </row>
    <row r="155" spans="1:1" x14ac:dyDescent="0.15">
      <c r="A155" s="2"/>
    </row>
    <row r="156" spans="1:1" x14ac:dyDescent="0.15">
      <c r="A156" s="2"/>
    </row>
    <row r="157" spans="1:1" x14ac:dyDescent="0.15">
      <c r="A157" s="2"/>
    </row>
    <row r="158" spans="1:1" x14ac:dyDescent="0.15">
      <c r="A158" s="2"/>
    </row>
    <row r="159" spans="1:1" x14ac:dyDescent="0.15">
      <c r="A159" s="2"/>
    </row>
    <row r="160" spans="1:1" x14ac:dyDescent="0.15">
      <c r="A160" s="2"/>
    </row>
    <row r="161" spans="1:1" x14ac:dyDescent="0.15">
      <c r="A161" s="2"/>
    </row>
    <row r="162" spans="1:1" x14ac:dyDescent="0.15">
      <c r="A162" s="2"/>
    </row>
    <row r="163" spans="1:1" x14ac:dyDescent="0.15">
      <c r="A163" s="2"/>
    </row>
    <row r="164" spans="1:1" x14ac:dyDescent="0.15">
      <c r="A164" s="2"/>
    </row>
    <row r="165" spans="1:1" x14ac:dyDescent="0.15">
      <c r="A165" s="2"/>
    </row>
    <row r="166" spans="1:1" x14ac:dyDescent="0.15">
      <c r="A166" s="2"/>
    </row>
    <row r="167" spans="1:1" x14ac:dyDescent="0.15">
      <c r="A167" s="2"/>
    </row>
    <row r="168" spans="1:1" x14ac:dyDescent="0.15">
      <c r="A168" s="2"/>
    </row>
    <row r="169" spans="1:1" x14ac:dyDescent="0.15">
      <c r="A169" s="2"/>
    </row>
    <row r="170" spans="1:1" x14ac:dyDescent="0.15">
      <c r="A170" s="2"/>
    </row>
    <row r="171" spans="1:1" x14ac:dyDescent="0.15">
      <c r="A171" s="2"/>
    </row>
    <row r="172" spans="1:1" x14ac:dyDescent="0.15">
      <c r="A172" s="2"/>
    </row>
    <row r="173" spans="1:1" x14ac:dyDescent="0.15">
      <c r="A173" s="2"/>
    </row>
    <row r="174" spans="1:1" x14ac:dyDescent="0.15">
      <c r="A174" s="2"/>
    </row>
    <row r="175" spans="1:1" x14ac:dyDescent="0.15">
      <c r="A175" s="2"/>
    </row>
    <row r="176" spans="1:1" x14ac:dyDescent="0.15">
      <c r="A176" s="2"/>
    </row>
    <row r="177" spans="1:1" x14ac:dyDescent="0.15">
      <c r="A177" s="2"/>
    </row>
    <row r="178" spans="1:1" x14ac:dyDescent="0.15">
      <c r="A178" s="2"/>
    </row>
    <row r="179" spans="1:1" x14ac:dyDescent="0.15">
      <c r="A179" s="2"/>
    </row>
    <row r="180" spans="1:1" x14ac:dyDescent="0.15">
      <c r="A180" s="2"/>
    </row>
    <row r="181" spans="1:1" x14ac:dyDescent="0.15">
      <c r="A181" s="2"/>
    </row>
    <row r="182" spans="1:1" x14ac:dyDescent="0.15">
      <c r="A182" s="2"/>
    </row>
    <row r="183" spans="1:1" x14ac:dyDescent="0.15">
      <c r="A183" s="2"/>
    </row>
    <row r="184" spans="1:1" x14ac:dyDescent="0.15">
      <c r="A184" s="2"/>
    </row>
    <row r="185" spans="1:1" x14ac:dyDescent="0.15">
      <c r="A185" s="2"/>
    </row>
    <row r="186" spans="1:1" x14ac:dyDescent="0.15">
      <c r="A186" s="2"/>
    </row>
    <row r="187" spans="1:1" x14ac:dyDescent="0.15">
      <c r="A187" s="2"/>
    </row>
    <row r="188" spans="1:1" x14ac:dyDescent="0.15">
      <c r="A188" s="2"/>
    </row>
    <row r="189" spans="1:1" x14ac:dyDescent="0.15">
      <c r="A189" s="2"/>
    </row>
    <row r="190" spans="1:1" x14ac:dyDescent="0.15">
      <c r="A190" s="2"/>
    </row>
    <row r="191" spans="1:1" x14ac:dyDescent="0.15">
      <c r="A191" s="2"/>
    </row>
    <row r="192" spans="1:1" x14ac:dyDescent="0.15">
      <c r="A192" s="2"/>
    </row>
    <row r="193" spans="1:1" x14ac:dyDescent="0.15">
      <c r="A193" s="2"/>
    </row>
    <row r="194" spans="1:1" x14ac:dyDescent="0.15">
      <c r="A194" s="2"/>
    </row>
    <row r="195" spans="1:1" x14ac:dyDescent="0.15">
      <c r="A195" s="2"/>
    </row>
    <row r="196" spans="1:1" x14ac:dyDescent="0.15">
      <c r="A196" s="2"/>
    </row>
    <row r="197" spans="1:1" x14ac:dyDescent="0.15">
      <c r="A197" s="2"/>
    </row>
    <row r="198" spans="1:1" x14ac:dyDescent="0.15">
      <c r="A198" s="2"/>
    </row>
    <row r="199" spans="1:1" x14ac:dyDescent="0.15">
      <c r="A199" s="2"/>
    </row>
    <row r="200" spans="1:1" x14ac:dyDescent="0.15">
      <c r="A200" s="2"/>
    </row>
    <row r="201" spans="1:1" x14ac:dyDescent="0.15">
      <c r="A201" s="2"/>
    </row>
    <row r="202" spans="1:1" x14ac:dyDescent="0.15">
      <c r="A202" s="2"/>
    </row>
    <row r="203" spans="1:1" x14ac:dyDescent="0.15">
      <c r="A203" s="2"/>
    </row>
    <row r="204" spans="1:1" x14ac:dyDescent="0.15">
      <c r="A204" s="2"/>
    </row>
    <row r="205" spans="1:1" x14ac:dyDescent="0.15">
      <c r="A205" s="2"/>
    </row>
    <row r="206" spans="1:1" x14ac:dyDescent="0.15">
      <c r="A206" s="2"/>
    </row>
    <row r="207" spans="1:1" x14ac:dyDescent="0.15">
      <c r="A207" s="2"/>
    </row>
    <row r="208" spans="1:1" x14ac:dyDescent="0.15">
      <c r="A208" s="2"/>
    </row>
    <row r="209" spans="1:1" x14ac:dyDescent="0.15">
      <c r="A209" s="2"/>
    </row>
    <row r="210" spans="1:1" x14ac:dyDescent="0.15">
      <c r="A210" s="2"/>
    </row>
    <row r="211" spans="1:1" x14ac:dyDescent="0.15">
      <c r="A211" s="2"/>
    </row>
    <row r="212" spans="1:1" x14ac:dyDescent="0.15">
      <c r="A212" s="2"/>
    </row>
    <row r="213" spans="1:1" x14ac:dyDescent="0.15">
      <c r="A213" s="2"/>
    </row>
    <row r="214" spans="1:1" x14ac:dyDescent="0.15">
      <c r="A214" s="2"/>
    </row>
    <row r="215" spans="1:1" x14ac:dyDescent="0.15">
      <c r="A215" s="2"/>
    </row>
    <row r="216" spans="1:1" x14ac:dyDescent="0.15">
      <c r="A216" s="2"/>
    </row>
    <row r="217" spans="1:1" x14ac:dyDescent="0.15">
      <c r="A217" s="2"/>
    </row>
    <row r="218" spans="1:1" x14ac:dyDescent="0.15">
      <c r="A218" s="2"/>
    </row>
    <row r="219" spans="1:1" x14ac:dyDescent="0.15">
      <c r="A219" s="2"/>
    </row>
    <row r="220" spans="1:1" x14ac:dyDescent="0.15">
      <c r="A220" s="2"/>
    </row>
    <row r="221" spans="1:1" x14ac:dyDescent="0.15">
      <c r="A221" s="2"/>
    </row>
    <row r="222" spans="1:1" x14ac:dyDescent="0.15">
      <c r="A222" s="2"/>
    </row>
    <row r="223" spans="1:1" x14ac:dyDescent="0.15">
      <c r="A223" s="2"/>
    </row>
    <row r="224" spans="1:1" x14ac:dyDescent="0.15">
      <c r="A224" s="2"/>
    </row>
    <row r="225" spans="1:1" x14ac:dyDescent="0.15">
      <c r="A225" s="2"/>
    </row>
    <row r="226" spans="1:1" x14ac:dyDescent="0.15">
      <c r="A226" s="2"/>
    </row>
    <row r="227" spans="1:1" x14ac:dyDescent="0.15">
      <c r="A227" s="2"/>
    </row>
    <row r="228" spans="1:1" x14ac:dyDescent="0.15">
      <c r="A228" s="2"/>
    </row>
    <row r="229" spans="1:1" x14ac:dyDescent="0.15">
      <c r="A229" s="2"/>
    </row>
    <row r="230" spans="1:1" x14ac:dyDescent="0.15">
      <c r="A230" s="2"/>
    </row>
    <row r="231" spans="1:1" x14ac:dyDescent="0.15">
      <c r="A231" s="2"/>
    </row>
    <row r="232" spans="1:1" x14ac:dyDescent="0.15">
      <c r="A232" s="2"/>
    </row>
    <row r="233" spans="1:1" x14ac:dyDescent="0.15">
      <c r="A233" s="2"/>
    </row>
    <row r="234" spans="1:1" x14ac:dyDescent="0.15">
      <c r="A234" s="2"/>
    </row>
    <row r="235" spans="1:1" x14ac:dyDescent="0.15">
      <c r="A235" s="2"/>
    </row>
    <row r="236" spans="1:1" x14ac:dyDescent="0.15">
      <c r="A236" s="2"/>
    </row>
    <row r="237" spans="1:1" x14ac:dyDescent="0.15">
      <c r="A237" s="2"/>
    </row>
    <row r="238" spans="1:1" x14ac:dyDescent="0.15">
      <c r="A238" s="2"/>
    </row>
    <row r="239" spans="1:1" x14ac:dyDescent="0.15">
      <c r="A239" s="2"/>
    </row>
    <row r="240" spans="1:1" x14ac:dyDescent="0.15">
      <c r="A240" s="2"/>
    </row>
    <row r="241" spans="1:1" x14ac:dyDescent="0.15">
      <c r="A241" s="2"/>
    </row>
    <row r="242" spans="1:1" x14ac:dyDescent="0.15">
      <c r="A242" s="2"/>
    </row>
    <row r="243" spans="1:1" x14ac:dyDescent="0.15">
      <c r="A243" s="2"/>
    </row>
    <row r="244" spans="1:1" x14ac:dyDescent="0.15">
      <c r="A244" s="2"/>
    </row>
    <row r="245" spans="1:1" x14ac:dyDescent="0.15">
      <c r="A245" s="2"/>
    </row>
    <row r="246" spans="1:1" x14ac:dyDescent="0.15">
      <c r="A246" s="2"/>
    </row>
    <row r="247" spans="1:1" x14ac:dyDescent="0.15">
      <c r="A247" s="2"/>
    </row>
    <row r="248" spans="1:1" x14ac:dyDescent="0.15">
      <c r="A248" s="2"/>
    </row>
    <row r="249" spans="1:1" x14ac:dyDescent="0.15">
      <c r="A249" s="2"/>
    </row>
    <row r="250" spans="1:1" x14ac:dyDescent="0.15">
      <c r="A250" s="2"/>
    </row>
    <row r="251" spans="1:1" x14ac:dyDescent="0.15">
      <c r="A251" s="2"/>
    </row>
    <row r="252" spans="1:1" x14ac:dyDescent="0.15">
      <c r="A252" s="2"/>
    </row>
    <row r="253" spans="1:1" x14ac:dyDescent="0.15">
      <c r="A253" s="2"/>
    </row>
    <row r="254" spans="1:1" x14ac:dyDescent="0.15">
      <c r="A254" s="2"/>
    </row>
    <row r="255" spans="1:1" x14ac:dyDescent="0.15">
      <c r="A255" s="2"/>
    </row>
    <row r="256" spans="1:1" x14ac:dyDescent="0.15">
      <c r="A256" s="2"/>
    </row>
    <row r="257" spans="1:1" x14ac:dyDescent="0.15">
      <c r="A257" s="2"/>
    </row>
    <row r="258" spans="1:1" x14ac:dyDescent="0.15">
      <c r="A258" s="2"/>
    </row>
    <row r="259" spans="1:1" x14ac:dyDescent="0.15">
      <c r="A259" s="2"/>
    </row>
    <row r="260" spans="1:1" x14ac:dyDescent="0.15">
      <c r="A260" s="2"/>
    </row>
    <row r="261" spans="1:1" x14ac:dyDescent="0.15">
      <c r="A261" s="2"/>
    </row>
    <row r="262" spans="1:1" x14ac:dyDescent="0.15">
      <c r="A262" s="2"/>
    </row>
    <row r="263" spans="1:1" x14ac:dyDescent="0.15">
      <c r="A263" s="2"/>
    </row>
    <row r="264" spans="1:1" x14ac:dyDescent="0.15">
      <c r="A264" s="2"/>
    </row>
    <row r="265" spans="1:1" x14ac:dyDescent="0.15">
      <c r="A265" s="2"/>
    </row>
    <row r="266" spans="1:1" x14ac:dyDescent="0.15">
      <c r="A266" s="2"/>
    </row>
    <row r="267" spans="1:1" x14ac:dyDescent="0.15">
      <c r="A267" s="2"/>
    </row>
    <row r="268" spans="1:1" x14ac:dyDescent="0.15">
      <c r="A268" s="2"/>
    </row>
    <row r="269" spans="1:1" x14ac:dyDescent="0.15">
      <c r="A269" s="2"/>
    </row>
    <row r="270" spans="1:1" x14ac:dyDescent="0.15">
      <c r="A270" s="2"/>
    </row>
    <row r="271" spans="1:1" x14ac:dyDescent="0.15">
      <c r="A271" s="2"/>
    </row>
    <row r="272" spans="1:1" x14ac:dyDescent="0.15">
      <c r="A272" s="2"/>
    </row>
    <row r="273" spans="1:1" x14ac:dyDescent="0.15">
      <c r="A273" s="2"/>
    </row>
    <row r="274" spans="1:1" x14ac:dyDescent="0.15">
      <c r="A274" s="2"/>
    </row>
    <row r="275" spans="1:1" x14ac:dyDescent="0.15">
      <c r="A275" s="2"/>
    </row>
    <row r="276" spans="1:1" x14ac:dyDescent="0.15">
      <c r="A276" s="2"/>
    </row>
    <row r="277" spans="1:1" x14ac:dyDescent="0.15">
      <c r="A277" s="2"/>
    </row>
    <row r="278" spans="1:1" x14ac:dyDescent="0.15">
      <c r="A278" s="2"/>
    </row>
    <row r="279" spans="1:1" x14ac:dyDescent="0.15">
      <c r="A279" s="2"/>
    </row>
    <row r="280" spans="1:1" x14ac:dyDescent="0.15">
      <c r="A280" s="2"/>
    </row>
    <row r="281" spans="1:1" x14ac:dyDescent="0.15">
      <c r="A281" s="2"/>
    </row>
    <row r="282" spans="1:1" x14ac:dyDescent="0.15">
      <c r="A282" s="2"/>
    </row>
    <row r="283" spans="1:1" x14ac:dyDescent="0.15">
      <c r="A283" s="2"/>
    </row>
    <row r="284" spans="1:1" x14ac:dyDescent="0.15">
      <c r="A284" s="2"/>
    </row>
    <row r="285" spans="1:1" x14ac:dyDescent="0.15">
      <c r="A285" s="2"/>
    </row>
    <row r="286" spans="1:1" x14ac:dyDescent="0.15">
      <c r="A286" s="2"/>
    </row>
    <row r="287" spans="1:1" x14ac:dyDescent="0.15">
      <c r="A287" s="2"/>
    </row>
    <row r="288" spans="1:1" x14ac:dyDescent="0.15">
      <c r="A288" s="2"/>
    </row>
    <row r="289" spans="1:1" x14ac:dyDescent="0.15">
      <c r="A289" s="2"/>
    </row>
    <row r="290" spans="1:1" x14ac:dyDescent="0.15">
      <c r="A290" s="2"/>
    </row>
    <row r="291" spans="1:1" x14ac:dyDescent="0.15">
      <c r="A291" s="2"/>
    </row>
    <row r="292" spans="1:1" x14ac:dyDescent="0.15">
      <c r="A292" s="2"/>
    </row>
    <row r="293" spans="1:1" x14ac:dyDescent="0.15">
      <c r="A293" s="2"/>
    </row>
    <row r="294" spans="1:1" x14ac:dyDescent="0.15">
      <c r="A294" s="2"/>
    </row>
    <row r="295" spans="1:1" x14ac:dyDescent="0.15">
      <c r="A295" s="2"/>
    </row>
    <row r="296" spans="1:1" x14ac:dyDescent="0.15">
      <c r="A296" s="2"/>
    </row>
    <row r="297" spans="1:1" x14ac:dyDescent="0.15">
      <c r="A297" s="2"/>
    </row>
    <row r="298" spans="1:1" x14ac:dyDescent="0.15">
      <c r="A298" s="2"/>
    </row>
    <row r="299" spans="1:1" x14ac:dyDescent="0.15">
      <c r="A299" s="2"/>
    </row>
    <row r="300" spans="1:1" x14ac:dyDescent="0.15">
      <c r="A300" s="2"/>
    </row>
    <row r="301" spans="1:1" x14ac:dyDescent="0.15">
      <c r="A301" s="2"/>
    </row>
    <row r="302" spans="1:1" x14ac:dyDescent="0.15">
      <c r="A302" s="2"/>
    </row>
    <row r="303" spans="1:1" x14ac:dyDescent="0.15">
      <c r="A303" s="2"/>
    </row>
    <row r="304" spans="1:1" x14ac:dyDescent="0.15">
      <c r="A304" s="2"/>
    </row>
    <row r="305" spans="1:1" x14ac:dyDescent="0.15">
      <c r="A305" s="2"/>
    </row>
    <row r="306" spans="1:1" x14ac:dyDescent="0.15">
      <c r="A306" s="2"/>
    </row>
    <row r="307" spans="1:1" x14ac:dyDescent="0.15">
      <c r="A307" s="2"/>
    </row>
    <row r="308" spans="1:1" x14ac:dyDescent="0.15">
      <c r="A308" s="2"/>
    </row>
    <row r="309" spans="1:1" x14ac:dyDescent="0.15">
      <c r="A309" s="2"/>
    </row>
    <row r="310" spans="1:1" x14ac:dyDescent="0.15">
      <c r="A310" s="2"/>
    </row>
    <row r="311" spans="1:1" x14ac:dyDescent="0.15">
      <c r="A311" s="2"/>
    </row>
    <row r="312" spans="1:1" x14ac:dyDescent="0.15">
      <c r="A312" s="2"/>
    </row>
    <row r="313" spans="1:1" x14ac:dyDescent="0.15">
      <c r="A313" s="2"/>
    </row>
    <row r="314" spans="1:1" x14ac:dyDescent="0.15">
      <c r="A314" s="2"/>
    </row>
    <row r="315" spans="1:1" x14ac:dyDescent="0.15">
      <c r="A315" s="2"/>
    </row>
    <row r="316" spans="1:1" x14ac:dyDescent="0.15">
      <c r="A316" s="2"/>
    </row>
    <row r="317" spans="1:1" x14ac:dyDescent="0.15">
      <c r="A317" s="2"/>
    </row>
    <row r="318" spans="1:1" x14ac:dyDescent="0.15">
      <c r="A318" s="2"/>
    </row>
    <row r="319" spans="1:1" x14ac:dyDescent="0.15">
      <c r="A319" s="2"/>
    </row>
    <row r="320" spans="1:1" x14ac:dyDescent="0.15">
      <c r="A320" s="2"/>
    </row>
    <row r="321" spans="1:1" x14ac:dyDescent="0.15">
      <c r="A321" s="2"/>
    </row>
    <row r="322" spans="1:1" x14ac:dyDescent="0.15">
      <c r="A322" s="2"/>
    </row>
    <row r="323" spans="1:1" x14ac:dyDescent="0.15">
      <c r="A323" s="2"/>
    </row>
    <row r="324" spans="1:1" x14ac:dyDescent="0.15">
      <c r="A324" s="2"/>
    </row>
    <row r="325" spans="1:1" x14ac:dyDescent="0.15">
      <c r="A325" s="2"/>
    </row>
    <row r="326" spans="1:1" x14ac:dyDescent="0.15">
      <c r="A326" s="2"/>
    </row>
    <row r="327" spans="1:1" x14ac:dyDescent="0.15">
      <c r="A327" s="2"/>
    </row>
    <row r="328" spans="1:1" x14ac:dyDescent="0.15">
      <c r="A328" s="2"/>
    </row>
    <row r="329" spans="1:1" x14ac:dyDescent="0.15">
      <c r="A329" s="2"/>
    </row>
    <row r="330" spans="1:1" x14ac:dyDescent="0.15">
      <c r="A330" s="2"/>
    </row>
    <row r="331" spans="1:1" x14ac:dyDescent="0.15">
      <c r="A331" s="2"/>
    </row>
    <row r="332" spans="1:1" x14ac:dyDescent="0.15">
      <c r="A332" s="2"/>
    </row>
    <row r="333" spans="1:1" x14ac:dyDescent="0.15">
      <c r="A333" s="2"/>
    </row>
    <row r="334" spans="1:1" x14ac:dyDescent="0.15">
      <c r="A334" s="2"/>
    </row>
    <row r="335" spans="1:1" x14ac:dyDescent="0.15">
      <c r="A335" s="2"/>
    </row>
    <row r="336" spans="1:1" x14ac:dyDescent="0.15">
      <c r="A336" s="2"/>
    </row>
    <row r="337" spans="1:1" x14ac:dyDescent="0.15">
      <c r="A337" s="2"/>
    </row>
    <row r="338" spans="1:1" x14ac:dyDescent="0.15">
      <c r="A338" s="2"/>
    </row>
    <row r="339" spans="1:1" x14ac:dyDescent="0.15">
      <c r="A339" s="2"/>
    </row>
    <row r="340" spans="1:1" x14ac:dyDescent="0.15">
      <c r="A340" s="2"/>
    </row>
    <row r="341" spans="1:1" x14ac:dyDescent="0.15">
      <c r="A341" s="2"/>
    </row>
    <row r="342" spans="1:1" x14ac:dyDescent="0.15">
      <c r="A342" s="2"/>
    </row>
    <row r="343" spans="1:1" x14ac:dyDescent="0.15">
      <c r="A343" s="2"/>
    </row>
    <row r="344" spans="1:1" x14ac:dyDescent="0.15">
      <c r="A344" s="2"/>
    </row>
    <row r="345" spans="1:1" x14ac:dyDescent="0.15">
      <c r="A345" s="2"/>
    </row>
    <row r="346" spans="1:1" x14ac:dyDescent="0.15">
      <c r="A346" s="2"/>
    </row>
    <row r="347" spans="1:1" x14ac:dyDescent="0.15">
      <c r="A347" s="2"/>
    </row>
    <row r="348" spans="1:1" x14ac:dyDescent="0.15">
      <c r="A348" s="2"/>
    </row>
    <row r="349" spans="1:1" x14ac:dyDescent="0.15">
      <c r="A349" s="2"/>
    </row>
    <row r="350" spans="1:1" x14ac:dyDescent="0.15">
      <c r="A350" s="2"/>
    </row>
    <row r="351" spans="1:1" x14ac:dyDescent="0.15">
      <c r="A351" s="2"/>
    </row>
    <row r="352" spans="1:1" x14ac:dyDescent="0.15">
      <c r="A352" s="2"/>
    </row>
    <row r="353" spans="1:1" x14ac:dyDescent="0.15">
      <c r="A353" s="2"/>
    </row>
    <row r="354" spans="1:1" x14ac:dyDescent="0.15">
      <c r="A354" s="2"/>
    </row>
    <row r="355" spans="1:1" x14ac:dyDescent="0.15">
      <c r="A355" s="2"/>
    </row>
    <row r="356" spans="1:1" x14ac:dyDescent="0.15">
      <c r="A356" s="2"/>
    </row>
    <row r="357" spans="1:1" x14ac:dyDescent="0.15">
      <c r="A357" s="2"/>
    </row>
    <row r="358" spans="1:1" x14ac:dyDescent="0.15">
      <c r="A358" s="2"/>
    </row>
    <row r="359" spans="1:1" x14ac:dyDescent="0.15">
      <c r="A359" s="2"/>
    </row>
    <row r="360" spans="1:1" x14ac:dyDescent="0.15">
      <c r="A360" s="2"/>
    </row>
    <row r="361" spans="1:1" x14ac:dyDescent="0.15">
      <c r="A361" s="2"/>
    </row>
    <row r="362" spans="1:1" x14ac:dyDescent="0.15">
      <c r="A362" s="2"/>
    </row>
    <row r="363" spans="1:1" x14ac:dyDescent="0.15">
      <c r="A363" s="2"/>
    </row>
    <row r="364" spans="1:1" x14ac:dyDescent="0.15">
      <c r="A364" s="2"/>
    </row>
    <row r="365" spans="1:1" x14ac:dyDescent="0.15">
      <c r="A365" s="2"/>
    </row>
    <row r="366" spans="1:1" x14ac:dyDescent="0.15">
      <c r="A366" s="2"/>
    </row>
    <row r="367" spans="1:1" x14ac:dyDescent="0.15">
      <c r="A367" s="2"/>
    </row>
    <row r="368" spans="1:1" x14ac:dyDescent="0.15">
      <c r="A368" s="2"/>
    </row>
    <row r="369" spans="1:1" x14ac:dyDescent="0.15">
      <c r="A369" s="2"/>
    </row>
    <row r="370" spans="1:1" x14ac:dyDescent="0.15">
      <c r="A370" s="2"/>
    </row>
    <row r="371" spans="1:1" x14ac:dyDescent="0.15">
      <c r="A371" s="2"/>
    </row>
    <row r="372" spans="1:1" x14ac:dyDescent="0.15">
      <c r="A372" s="2"/>
    </row>
    <row r="373" spans="1:1" x14ac:dyDescent="0.15">
      <c r="A373" s="2"/>
    </row>
    <row r="374" spans="1:1" x14ac:dyDescent="0.15">
      <c r="A374" s="2"/>
    </row>
    <row r="375" spans="1:1" x14ac:dyDescent="0.15">
      <c r="A375" s="2"/>
    </row>
    <row r="376" spans="1:1" x14ac:dyDescent="0.15">
      <c r="A376" s="2"/>
    </row>
    <row r="377" spans="1:1" x14ac:dyDescent="0.15">
      <c r="A377" s="2"/>
    </row>
    <row r="378" spans="1:1" x14ac:dyDescent="0.15">
      <c r="A378" s="2"/>
    </row>
    <row r="379" spans="1:1" x14ac:dyDescent="0.15">
      <c r="A379" s="2"/>
    </row>
    <row r="380" spans="1:1" x14ac:dyDescent="0.15">
      <c r="A380" s="2"/>
    </row>
    <row r="381" spans="1:1" x14ac:dyDescent="0.15">
      <c r="A381" s="2"/>
    </row>
    <row r="382" spans="1:1" x14ac:dyDescent="0.15">
      <c r="A382" s="2"/>
    </row>
    <row r="383" spans="1:1" x14ac:dyDescent="0.15">
      <c r="A383" s="2"/>
    </row>
    <row r="384" spans="1:1" x14ac:dyDescent="0.15">
      <c r="A384" s="2"/>
    </row>
    <row r="385" spans="1:1" x14ac:dyDescent="0.15">
      <c r="A385" s="2"/>
    </row>
    <row r="386" spans="1:1" x14ac:dyDescent="0.15">
      <c r="A386" s="2"/>
    </row>
    <row r="387" spans="1:1" x14ac:dyDescent="0.15">
      <c r="A387" s="2"/>
    </row>
    <row r="388" spans="1:1" x14ac:dyDescent="0.15">
      <c r="A388" s="2"/>
    </row>
    <row r="389" spans="1:1" x14ac:dyDescent="0.15">
      <c r="A389" s="2"/>
    </row>
    <row r="390" spans="1:1" x14ac:dyDescent="0.15">
      <c r="A390" s="2"/>
    </row>
    <row r="391" spans="1:1" x14ac:dyDescent="0.15">
      <c r="A391" s="2"/>
    </row>
    <row r="392" spans="1:1" x14ac:dyDescent="0.15">
      <c r="A392" s="2"/>
    </row>
    <row r="393" spans="1:1" x14ac:dyDescent="0.15">
      <c r="A393" s="2"/>
    </row>
    <row r="394" spans="1:1" x14ac:dyDescent="0.15">
      <c r="A394" s="2"/>
    </row>
    <row r="395" spans="1:1" x14ac:dyDescent="0.15">
      <c r="A395" s="2"/>
    </row>
    <row r="396" spans="1:1" x14ac:dyDescent="0.15">
      <c r="A396" s="2"/>
    </row>
    <row r="397" spans="1:1" x14ac:dyDescent="0.15">
      <c r="A397" s="2"/>
    </row>
    <row r="398" spans="1:1" x14ac:dyDescent="0.15">
      <c r="A398" s="2"/>
    </row>
    <row r="399" spans="1:1" x14ac:dyDescent="0.15">
      <c r="A399" s="2"/>
    </row>
    <row r="400" spans="1:1" x14ac:dyDescent="0.15">
      <c r="A400" s="2"/>
    </row>
    <row r="401" spans="1:1" x14ac:dyDescent="0.15">
      <c r="A401" s="2"/>
    </row>
    <row r="402" spans="1:1" x14ac:dyDescent="0.15">
      <c r="A402" s="2"/>
    </row>
    <row r="403" spans="1:1" x14ac:dyDescent="0.15">
      <c r="A403" s="2"/>
    </row>
    <row r="404" spans="1:1" x14ac:dyDescent="0.15">
      <c r="A404" s="2"/>
    </row>
    <row r="405" spans="1:1" x14ac:dyDescent="0.15">
      <c r="A405" s="2"/>
    </row>
    <row r="406" spans="1:1" x14ac:dyDescent="0.15">
      <c r="A406" s="2"/>
    </row>
    <row r="407" spans="1:1" x14ac:dyDescent="0.15">
      <c r="A407" s="2"/>
    </row>
    <row r="408" spans="1:1" x14ac:dyDescent="0.15">
      <c r="A408" s="2"/>
    </row>
    <row r="409" spans="1:1" x14ac:dyDescent="0.15">
      <c r="A409" s="2"/>
    </row>
    <row r="410" spans="1:1" x14ac:dyDescent="0.15">
      <c r="A410" s="2"/>
    </row>
    <row r="411" spans="1:1" x14ac:dyDescent="0.15">
      <c r="A411" s="2"/>
    </row>
    <row r="412" spans="1:1" x14ac:dyDescent="0.15">
      <c r="A412" s="2"/>
    </row>
    <row r="413" spans="1:1" x14ac:dyDescent="0.15">
      <c r="A413" s="2"/>
    </row>
    <row r="414" spans="1:1" x14ac:dyDescent="0.15">
      <c r="A414" s="2"/>
    </row>
    <row r="415" spans="1:1" x14ac:dyDescent="0.15">
      <c r="A415" s="2"/>
    </row>
    <row r="416" spans="1:1" x14ac:dyDescent="0.15">
      <c r="A416" s="2"/>
    </row>
    <row r="417" spans="1:1" x14ac:dyDescent="0.15">
      <c r="A417" s="2"/>
    </row>
    <row r="418" spans="1:1" x14ac:dyDescent="0.15">
      <c r="A418" s="2"/>
    </row>
    <row r="419" spans="1:1" x14ac:dyDescent="0.15">
      <c r="A419" s="2"/>
    </row>
    <row r="420" spans="1:1" x14ac:dyDescent="0.15">
      <c r="A420" s="2"/>
    </row>
    <row r="421" spans="1:1" x14ac:dyDescent="0.15">
      <c r="A421" s="2"/>
    </row>
    <row r="422" spans="1:1" x14ac:dyDescent="0.15">
      <c r="A422" s="2"/>
    </row>
    <row r="423" spans="1:1" x14ac:dyDescent="0.15">
      <c r="A423" s="2"/>
    </row>
    <row r="424" spans="1:1" x14ac:dyDescent="0.15">
      <c r="A424" s="2"/>
    </row>
    <row r="425" spans="1:1" x14ac:dyDescent="0.15">
      <c r="A425" s="2"/>
    </row>
    <row r="426" spans="1:1" x14ac:dyDescent="0.15">
      <c r="A426" s="2"/>
    </row>
    <row r="427" spans="1:1" x14ac:dyDescent="0.15">
      <c r="A427" s="2"/>
    </row>
    <row r="428" spans="1:1" x14ac:dyDescent="0.15">
      <c r="A428" s="2"/>
    </row>
    <row r="429" spans="1:1" x14ac:dyDescent="0.15">
      <c r="A429" s="2"/>
    </row>
    <row r="430" spans="1:1" x14ac:dyDescent="0.15">
      <c r="A430" s="2"/>
    </row>
    <row r="431" spans="1:1" x14ac:dyDescent="0.15">
      <c r="A431" s="2"/>
    </row>
    <row r="432" spans="1:1" x14ac:dyDescent="0.15">
      <c r="A432" s="2"/>
    </row>
    <row r="433" spans="1:1" x14ac:dyDescent="0.15">
      <c r="A433" s="2"/>
    </row>
    <row r="434" spans="1:1" x14ac:dyDescent="0.15">
      <c r="A434" s="2"/>
    </row>
    <row r="435" spans="1:1" x14ac:dyDescent="0.15">
      <c r="A435" s="2"/>
    </row>
    <row r="436" spans="1:1" x14ac:dyDescent="0.15">
      <c r="A436" s="2"/>
    </row>
    <row r="437" spans="1:1" x14ac:dyDescent="0.15">
      <c r="A437" s="2"/>
    </row>
    <row r="438" spans="1:1" x14ac:dyDescent="0.15">
      <c r="A438" s="2"/>
    </row>
    <row r="439" spans="1:1" x14ac:dyDescent="0.15">
      <c r="A439" s="2"/>
    </row>
    <row r="440" spans="1:1" x14ac:dyDescent="0.15">
      <c r="A440" s="2"/>
    </row>
    <row r="441" spans="1:1" x14ac:dyDescent="0.15">
      <c r="A441" s="2"/>
    </row>
    <row r="442" spans="1:1" x14ac:dyDescent="0.15">
      <c r="A442" s="2"/>
    </row>
    <row r="443" spans="1:1" x14ac:dyDescent="0.15">
      <c r="A443" s="2"/>
    </row>
    <row r="444" spans="1:1" x14ac:dyDescent="0.15">
      <c r="A444" s="2"/>
    </row>
    <row r="445" spans="1:1" x14ac:dyDescent="0.15">
      <c r="A445" s="2"/>
    </row>
    <row r="446" spans="1:1" x14ac:dyDescent="0.15">
      <c r="A446" s="2"/>
    </row>
    <row r="447" spans="1:1" x14ac:dyDescent="0.15">
      <c r="A447" s="2"/>
    </row>
    <row r="448" spans="1:1" x14ac:dyDescent="0.15">
      <c r="A448" s="2"/>
    </row>
    <row r="449" spans="1:1" x14ac:dyDescent="0.15">
      <c r="A449" s="2"/>
    </row>
    <row r="450" spans="1:1" x14ac:dyDescent="0.15">
      <c r="A450" s="2"/>
    </row>
    <row r="451" spans="1:1" x14ac:dyDescent="0.15">
      <c r="A451" s="2"/>
    </row>
    <row r="452" spans="1:1" x14ac:dyDescent="0.15">
      <c r="A452" s="2"/>
    </row>
    <row r="453" spans="1:1" x14ac:dyDescent="0.15">
      <c r="A453" s="2"/>
    </row>
    <row r="454" spans="1:1" x14ac:dyDescent="0.15">
      <c r="A454" s="2"/>
    </row>
    <row r="455" spans="1:1" x14ac:dyDescent="0.15">
      <c r="A455" s="2"/>
    </row>
    <row r="456" spans="1:1" x14ac:dyDescent="0.15">
      <c r="A456" s="2"/>
    </row>
    <row r="457" spans="1:1" x14ac:dyDescent="0.15">
      <c r="A457" s="2"/>
    </row>
    <row r="458" spans="1:1" x14ac:dyDescent="0.15">
      <c r="A458" s="2"/>
    </row>
    <row r="459" spans="1:1" x14ac:dyDescent="0.15">
      <c r="A459" s="2"/>
    </row>
    <row r="460" spans="1:1" x14ac:dyDescent="0.15">
      <c r="A460" s="2"/>
    </row>
    <row r="461" spans="1:1" x14ac:dyDescent="0.15">
      <c r="A461" s="2"/>
    </row>
    <row r="462" spans="1:1" x14ac:dyDescent="0.15">
      <c r="A462" s="2"/>
    </row>
    <row r="463" spans="1:1" x14ac:dyDescent="0.15">
      <c r="A463" s="2"/>
    </row>
    <row r="464" spans="1:1" x14ac:dyDescent="0.15">
      <c r="A464" s="2"/>
    </row>
    <row r="465" spans="1:1" x14ac:dyDescent="0.15">
      <c r="A465" s="2"/>
    </row>
    <row r="466" spans="1:1" x14ac:dyDescent="0.15">
      <c r="A466" s="2"/>
    </row>
    <row r="467" spans="1:1" x14ac:dyDescent="0.15">
      <c r="A467" s="2"/>
    </row>
    <row r="468" spans="1:1" x14ac:dyDescent="0.15">
      <c r="A468" s="2"/>
    </row>
    <row r="469" spans="1:1" x14ac:dyDescent="0.15">
      <c r="A469" s="2"/>
    </row>
    <row r="470" spans="1:1" x14ac:dyDescent="0.15">
      <c r="A470" s="2"/>
    </row>
    <row r="471" spans="1:1" x14ac:dyDescent="0.15">
      <c r="A471" s="2"/>
    </row>
    <row r="472" spans="1:1" x14ac:dyDescent="0.15">
      <c r="A472" s="2"/>
    </row>
    <row r="473" spans="1:1" x14ac:dyDescent="0.15">
      <c r="A473" s="2"/>
    </row>
    <row r="474" spans="1:1" x14ac:dyDescent="0.15">
      <c r="A474" s="2"/>
    </row>
    <row r="475" spans="1:1" x14ac:dyDescent="0.15">
      <c r="A475" s="2"/>
    </row>
    <row r="476" spans="1:1" x14ac:dyDescent="0.15">
      <c r="A476" s="2"/>
    </row>
    <row r="477" spans="1:1" x14ac:dyDescent="0.15">
      <c r="A477" s="2"/>
    </row>
    <row r="478" spans="1:1" x14ac:dyDescent="0.15">
      <c r="A478" s="2"/>
    </row>
    <row r="479" spans="1:1" x14ac:dyDescent="0.15">
      <c r="A479" s="2"/>
    </row>
    <row r="480" spans="1:1" x14ac:dyDescent="0.15">
      <c r="A480" s="2"/>
    </row>
    <row r="481" spans="1:1" x14ac:dyDescent="0.15">
      <c r="A481" s="2"/>
    </row>
    <row r="482" spans="1:1" x14ac:dyDescent="0.15">
      <c r="A482" s="2"/>
    </row>
    <row r="483" spans="1:1" x14ac:dyDescent="0.15">
      <c r="A483" s="2"/>
    </row>
    <row r="484" spans="1:1" x14ac:dyDescent="0.15">
      <c r="A484" s="2"/>
    </row>
    <row r="485" spans="1:1" x14ac:dyDescent="0.15">
      <c r="A485" s="2"/>
    </row>
    <row r="486" spans="1:1" x14ac:dyDescent="0.15">
      <c r="A486" s="2"/>
    </row>
    <row r="487" spans="1:1" x14ac:dyDescent="0.15">
      <c r="A487" s="2"/>
    </row>
    <row r="488" spans="1:1" x14ac:dyDescent="0.15">
      <c r="A488" s="2"/>
    </row>
    <row r="489" spans="1:1" x14ac:dyDescent="0.15">
      <c r="A489" s="2"/>
    </row>
    <row r="490" spans="1:1" x14ac:dyDescent="0.15">
      <c r="A490" s="2"/>
    </row>
    <row r="491" spans="1:1" x14ac:dyDescent="0.15">
      <c r="A491" s="2"/>
    </row>
    <row r="492" spans="1:1" x14ac:dyDescent="0.15">
      <c r="A492" s="2"/>
    </row>
    <row r="493" spans="1:1" x14ac:dyDescent="0.15">
      <c r="A493" s="2"/>
    </row>
    <row r="494" spans="1:1" x14ac:dyDescent="0.15">
      <c r="A494" s="2"/>
    </row>
    <row r="495" spans="1:1" x14ac:dyDescent="0.15">
      <c r="A495" s="2"/>
    </row>
    <row r="496" spans="1:1" x14ac:dyDescent="0.15">
      <c r="A496" s="2"/>
    </row>
    <row r="497" spans="1:1" x14ac:dyDescent="0.15">
      <c r="A497" s="2"/>
    </row>
    <row r="498" spans="1:1" x14ac:dyDescent="0.15">
      <c r="A498" s="2"/>
    </row>
    <row r="499" spans="1:1" x14ac:dyDescent="0.15">
      <c r="A499" s="2"/>
    </row>
    <row r="500" spans="1:1" x14ac:dyDescent="0.15">
      <c r="A500" s="2"/>
    </row>
    <row r="501" spans="1:1" x14ac:dyDescent="0.15">
      <c r="A501" s="2"/>
    </row>
    <row r="502" spans="1:1" x14ac:dyDescent="0.15">
      <c r="A502" s="2"/>
    </row>
    <row r="503" spans="1:1" x14ac:dyDescent="0.15">
      <c r="A503" s="2"/>
    </row>
    <row r="504" spans="1:1" x14ac:dyDescent="0.15">
      <c r="A504" s="2"/>
    </row>
    <row r="505" spans="1:1" x14ac:dyDescent="0.15">
      <c r="A505" s="2"/>
    </row>
    <row r="506" spans="1:1" x14ac:dyDescent="0.15">
      <c r="A506" s="2"/>
    </row>
    <row r="507" spans="1:1" x14ac:dyDescent="0.15">
      <c r="A507" s="2"/>
    </row>
    <row r="508" spans="1:1" x14ac:dyDescent="0.15">
      <c r="A508" s="2"/>
    </row>
    <row r="509" spans="1:1" x14ac:dyDescent="0.15">
      <c r="A509" s="2"/>
    </row>
    <row r="510" spans="1:1" x14ac:dyDescent="0.15">
      <c r="A510" s="2"/>
    </row>
    <row r="511" spans="1:1" x14ac:dyDescent="0.15">
      <c r="A511" s="2"/>
    </row>
    <row r="512" spans="1:1" x14ac:dyDescent="0.15">
      <c r="A512" s="2"/>
    </row>
    <row r="513" spans="1:1" x14ac:dyDescent="0.15">
      <c r="A513" s="2"/>
    </row>
    <row r="514" spans="1:1" x14ac:dyDescent="0.15">
      <c r="A514" s="2"/>
    </row>
    <row r="515" spans="1:1" x14ac:dyDescent="0.15">
      <c r="A515" s="2"/>
    </row>
    <row r="516" spans="1:1" x14ac:dyDescent="0.15">
      <c r="A516" s="2"/>
    </row>
    <row r="517" spans="1:1" x14ac:dyDescent="0.15">
      <c r="A517" s="2"/>
    </row>
    <row r="518" spans="1:1" x14ac:dyDescent="0.15">
      <c r="A518" s="2"/>
    </row>
    <row r="519" spans="1:1" x14ac:dyDescent="0.15">
      <c r="A519" s="2"/>
    </row>
  </sheetData>
  <mergeCells count="2">
    <mergeCell ref="E8:F8"/>
    <mergeCell ref="A8:B8"/>
  </mergeCells>
  <phoneticPr fontId="4"/>
  <pageMargins left="1.181102362204724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参加者一覧</vt:lpstr>
      <vt:lpstr>成績表 (本賞の部) </vt:lpstr>
      <vt:lpstr>成績表 (他魚)</vt:lpstr>
      <vt:lpstr>会場レポート</vt:lpstr>
      <vt:lpstr>データ</vt:lpstr>
      <vt:lpstr>データ!Print_Area</vt:lpstr>
      <vt:lpstr>協会名</vt:lpstr>
      <vt:lpstr>種別</vt:lpstr>
      <vt:lpstr>出欠</vt:lpstr>
      <vt:lpstr>審査区分</vt:lpstr>
      <vt:lpstr>天気</vt:lpstr>
      <vt:lpstr>波</vt:lpstr>
      <vt:lpstr>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全日本サーフ</cp:lastModifiedBy>
  <cp:lastPrinted>2022-11-05T08:31:08Z</cp:lastPrinted>
  <dcterms:created xsi:type="dcterms:W3CDTF">2005-12-20T02:48:31Z</dcterms:created>
  <dcterms:modified xsi:type="dcterms:W3CDTF">2023-03-07T06:06:02Z</dcterms:modified>
</cp:coreProperties>
</file>